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1.bin" ContentType="application/vnd.openxmlformats-officedocument.oleObject"/>
  <Override PartName="/xl/drawings/drawing6.xml" ContentType="application/vnd.openxmlformats-officedocument.drawing+xml"/>
  <Override PartName="/xl/embeddings/oleObject2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3.bin" ContentType="application/vnd.openxmlformats-officedocument.oleObject"/>
  <Override PartName="/xl/drawings/drawing10.xml" ContentType="application/vnd.openxmlformats-officedocument.drawing+xml"/>
  <Override PartName="/xl/embeddings/oleObject4.bin" ContentType="application/vnd.openxmlformats-officedocument.oleObject"/>
  <Override PartName="/xl/drawings/drawing11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2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330" windowWidth="15480" windowHeight="11190"/>
  </bookViews>
  <sheets>
    <sheet name="Главная" sheetId="2" r:id="rId1"/>
    <sheet name="Бревно" sheetId="3" r:id="rId2"/>
    <sheet name="Пиломатериал" sheetId="4" r:id="rId3"/>
    <sheet name="Погонаж" sheetId="5" r:id="rId4"/>
    <sheet name="Пороки_и_дефекты" sheetId="7" r:id="rId5"/>
    <sheet name="Столярка" sheetId="6" r:id="rId6"/>
    <sheet name="Сайдинг_винил" sheetId="9" r:id="rId7"/>
    <sheet name="Сайдинг_металл" sheetId="10" r:id="rId8"/>
    <sheet name="Сайдинг_цоколь" sheetId="11" r:id="rId9"/>
    <sheet name="Ондулин" sheetId="12" r:id="rId10"/>
    <sheet name="Профнастил" sheetId="13" r:id="rId11"/>
    <sheet name="Металлочерепица" sheetId="14" r:id="rId12"/>
    <sheet name="Водосток_ПВХ" sheetId="16" r:id="rId13"/>
    <sheet name="Водосток_металл" sheetId="15" r:id="rId14"/>
  </sheets>
  <definedNames>
    <definedName name="_xlnm._FilterDatabase" localSheetId="3" hidden="1">Погонаж!$R$1:$R$130</definedName>
    <definedName name="euro" localSheetId="13">#REF!</definedName>
    <definedName name="euro" localSheetId="12">#REF!</definedName>
    <definedName name="euro" localSheetId="11">#REF!</definedName>
    <definedName name="euro" localSheetId="9">#REF!</definedName>
    <definedName name="euro" localSheetId="10">#REF!</definedName>
    <definedName name="euro" localSheetId="7">#REF!</definedName>
    <definedName name="euro" localSheetId="8">#REF!</definedName>
    <definedName name="euro">#REF!</definedName>
    <definedName name="Сайдинг_цоколь" localSheetId="13">#REF!</definedName>
    <definedName name="Сайдинг_цоколь" localSheetId="12">#REF!</definedName>
    <definedName name="Сайдинг_цоколь" localSheetId="11">#REF!</definedName>
    <definedName name="Сайдинг_цоколь" localSheetId="9">#REF!</definedName>
    <definedName name="Сайдинг_цоколь" localSheetId="10">#REF!</definedName>
    <definedName name="Сайдинг_цоколь" localSheetId="8">#REF!</definedName>
    <definedName name="Сайдинг_цоколь">#REF!</definedName>
  </definedNames>
  <calcPr calcId="145621"/>
</workbook>
</file>

<file path=xl/calcChain.xml><?xml version="1.0" encoding="utf-8"?>
<calcChain xmlns="http://schemas.openxmlformats.org/spreadsheetml/2006/main">
  <c r="C96" i="5" l="1"/>
  <c r="G8" i="12"/>
  <c r="G7" i="12"/>
  <c r="G6" i="12"/>
  <c r="F15" i="11"/>
  <c r="F8" i="11"/>
  <c r="F7" i="11"/>
  <c r="F14" i="11"/>
  <c r="F13" i="11"/>
  <c r="N86" i="5"/>
  <c r="K86" i="5"/>
  <c r="E87" i="5"/>
  <c r="E88" i="5" s="1"/>
  <c r="E89" i="5" s="1"/>
  <c r="D87" i="5"/>
  <c r="D88" i="5" s="1"/>
  <c r="D89" i="5" s="1"/>
  <c r="D90" i="5" s="1"/>
  <c r="D91" i="5" s="1"/>
  <c r="D92" i="5" s="1"/>
  <c r="D93" i="5" s="1"/>
  <c r="D94" i="5" s="1"/>
  <c r="D95" i="5" s="1"/>
  <c r="C87" i="5"/>
  <c r="C88" i="5" s="1"/>
  <c r="C89" i="5" s="1"/>
  <c r="C90" i="5" s="1"/>
  <c r="C91" i="5" s="1"/>
  <c r="C92" i="5" s="1"/>
  <c r="C93" i="5" s="1"/>
  <c r="C94" i="5" s="1"/>
  <c r="C95" i="5" s="1"/>
  <c r="E66" i="5"/>
  <c r="E67" i="5" s="1"/>
  <c r="E68" i="5" s="1"/>
  <c r="D66" i="5"/>
  <c r="D67" i="5" s="1"/>
  <c r="D68" i="5" s="1"/>
  <c r="C66" i="5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M65" i="5"/>
  <c r="N65" i="5" s="1"/>
  <c r="J65" i="5"/>
  <c r="K65" i="5" s="1"/>
  <c r="F13" i="9"/>
  <c r="F12" i="9"/>
  <c r="F11" i="9"/>
  <c r="F10" i="9"/>
  <c r="F8" i="9"/>
  <c r="F9" i="9"/>
  <c r="F7" i="9"/>
  <c r="F6" i="9"/>
  <c r="P120" i="5"/>
  <c r="Q120" i="5" s="1"/>
  <c r="M120" i="5"/>
  <c r="N120" i="5" s="1"/>
  <c r="J120" i="5"/>
  <c r="K120" i="5" s="1"/>
  <c r="H120" i="5"/>
  <c r="P119" i="5"/>
  <c r="Q119" i="5" s="1"/>
  <c r="M119" i="5"/>
  <c r="N119" i="5" s="1"/>
  <c r="J119" i="5"/>
  <c r="K119" i="5" s="1"/>
  <c r="H119" i="5"/>
  <c r="P118" i="5"/>
  <c r="Q118" i="5" s="1"/>
  <c r="M118" i="5"/>
  <c r="N118" i="5" s="1"/>
  <c r="J118" i="5"/>
  <c r="K118" i="5" s="1"/>
  <c r="H118" i="5"/>
  <c r="P117" i="5"/>
  <c r="Q117" i="5" s="1"/>
  <c r="M117" i="5"/>
  <c r="N117" i="5" s="1"/>
  <c r="J117" i="5"/>
  <c r="K117" i="5" s="1"/>
  <c r="H117" i="5"/>
  <c r="P116" i="5"/>
  <c r="Q116" i="5" s="1"/>
  <c r="M116" i="5"/>
  <c r="N116" i="5" s="1"/>
  <c r="J116" i="5"/>
  <c r="K116" i="5" s="1"/>
  <c r="H116" i="5"/>
  <c r="P115" i="5"/>
  <c r="Q115" i="5"/>
  <c r="M115" i="5"/>
  <c r="N115" i="5"/>
  <c r="J115" i="5"/>
  <c r="K115" i="5"/>
  <c r="H115" i="5"/>
  <c r="P114" i="5"/>
  <c r="Q114" i="5" s="1"/>
  <c r="M114" i="5"/>
  <c r="N114" i="5" s="1"/>
  <c r="J114" i="5"/>
  <c r="K114" i="5" s="1"/>
  <c r="P113" i="5"/>
  <c r="Q113" i="5" s="1"/>
  <c r="M113" i="5"/>
  <c r="N113" i="5" s="1"/>
  <c r="J113" i="5"/>
  <c r="K113" i="5" s="1"/>
  <c r="P112" i="5"/>
  <c r="Q112" i="5" s="1"/>
  <c r="M112" i="5"/>
  <c r="N112" i="5" s="1"/>
  <c r="J112" i="5"/>
  <c r="K112" i="5" s="1"/>
  <c r="P111" i="5"/>
  <c r="Q111" i="5" s="1"/>
  <c r="M111" i="5"/>
  <c r="N111" i="5" s="1"/>
  <c r="J111" i="5"/>
  <c r="K111" i="5" s="1"/>
  <c r="H111" i="5"/>
  <c r="P10" i="5"/>
  <c r="Q10" i="5" s="1"/>
  <c r="M10" i="5"/>
  <c r="N10" i="5" s="1"/>
  <c r="J10" i="5"/>
  <c r="K10" i="5" s="1"/>
  <c r="G10" i="5"/>
  <c r="H10" i="5" s="1"/>
  <c r="P9" i="5"/>
  <c r="Q9" i="5" s="1"/>
  <c r="M9" i="5"/>
  <c r="N9" i="5" s="1"/>
  <c r="J9" i="5"/>
  <c r="K9" i="5" s="1"/>
  <c r="G9" i="5"/>
  <c r="H9" i="5" s="1"/>
  <c r="P34" i="5"/>
  <c r="Q34" i="5" s="1"/>
  <c r="M34" i="5"/>
  <c r="N34" i="5" s="1"/>
  <c r="J34" i="5"/>
  <c r="K34" i="5" s="1"/>
  <c r="G34" i="5"/>
  <c r="H34" i="5" s="1"/>
  <c r="P33" i="5"/>
  <c r="Q33" i="5" s="1"/>
  <c r="M33" i="5"/>
  <c r="N33" i="5" s="1"/>
  <c r="J33" i="5"/>
  <c r="K33" i="5" s="1"/>
  <c r="G33" i="5"/>
  <c r="H33" i="5" s="1"/>
  <c r="P32" i="5"/>
  <c r="Q32" i="5" s="1"/>
  <c r="M32" i="5"/>
  <c r="N32" i="5" s="1"/>
  <c r="J32" i="5"/>
  <c r="K32" i="5" s="1"/>
  <c r="G32" i="5"/>
  <c r="H32" i="5" s="1"/>
  <c r="P110" i="5"/>
  <c r="Q110" i="5" s="1"/>
  <c r="P109" i="5"/>
  <c r="Q109" i="5" s="1"/>
  <c r="P108" i="5"/>
  <c r="Q108" i="5" s="1"/>
  <c r="P107" i="5"/>
  <c r="Q107" i="5" s="1"/>
  <c r="M110" i="5"/>
  <c r="N110" i="5" s="1"/>
  <c r="M109" i="5"/>
  <c r="N109" i="5" s="1"/>
  <c r="M108" i="5"/>
  <c r="N108" i="5" s="1"/>
  <c r="M107" i="5"/>
  <c r="N107" i="5"/>
  <c r="J110" i="5"/>
  <c r="K110" i="5" s="1"/>
  <c r="J109" i="5"/>
  <c r="K109" i="5" s="1"/>
  <c r="J108" i="5"/>
  <c r="K108" i="5" s="1"/>
  <c r="J107" i="5"/>
  <c r="K107" i="5" s="1"/>
  <c r="H110" i="5"/>
  <c r="H109" i="5"/>
  <c r="H108" i="5"/>
  <c r="H107" i="5"/>
  <c r="P106" i="5"/>
  <c r="Q106" i="5" s="1"/>
  <c r="M106" i="5"/>
  <c r="N106" i="5" s="1"/>
  <c r="J106" i="5"/>
  <c r="K106" i="5" s="1"/>
  <c r="H106" i="5"/>
  <c r="P28" i="5"/>
  <c r="Q28" i="5" s="1"/>
  <c r="M28" i="5"/>
  <c r="N28" i="5" s="1"/>
  <c r="J28" i="5"/>
  <c r="K28" i="5" s="1"/>
  <c r="G28" i="5"/>
  <c r="H28" i="5" s="1"/>
  <c r="P27" i="5"/>
  <c r="Q27" i="5" s="1"/>
  <c r="M27" i="5"/>
  <c r="N27" i="5" s="1"/>
  <c r="J27" i="5"/>
  <c r="K27" i="5" s="1"/>
  <c r="G27" i="5"/>
  <c r="H27" i="5" s="1"/>
  <c r="P26" i="5"/>
  <c r="Q26" i="5" s="1"/>
  <c r="M26" i="5"/>
  <c r="N26" i="5" s="1"/>
  <c r="J26" i="5"/>
  <c r="K26" i="5" s="1"/>
  <c r="G26" i="5"/>
  <c r="H26" i="5" s="1"/>
  <c r="P25" i="5"/>
  <c r="Q25" i="5" s="1"/>
  <c r="M25" i="5"/>
  <c r="N25" i="5" s="1"/>
  <c r="J25" i="5"/>
  <c r="K25" i="5" s="1"/>
  <c r="G25" i="5"/>
  <c r="H25" i="5" s="1"/>
  <c r="P24" i="5"/>
  <c r="Q24" i="5" s="1"/>
  <c r="M24" i="5"/>
  <c r="N24" i="5" s="1"/>
  <c r="J24" i="5"/>
  <c r="K24" i="5" s="1"/>
  <c r="G24" i="5"/>
  <c r="H24" i="5" s="1"/>
  <c r="H105" i="5"/>
  <c r="H104" i="5"/>
  <c r="H103" i="5"/>
  <c r="H102" i="5"/>
  <c r="H101" i="5"/>
  <c r="H100" i="5"/>
  <c r="H99" i="5"/>
  <c r="H60" i="5"/>
  <c r="Q58" i="5"/>
  <c r="N58" i="5"/>
  <c r="K58" i="5"/>
  <c r="H58" i="5"/>
  <c r="Q57" i="5"/>
  <c r="N57" i="5"/>
  <c r="K57" i="5"/>
  <c r="H57" i="5"/>
  <c r="Q56" i="5"/>
  <c r="N56" i="5"/>
  <c r="K56" i="5"/>
  <c r="H56" i="5"/>
  <c r="Q55" i="5"/>
  <c r="N55" i="5"/>
  <c r="H55" i="5"/>
  <c r="K55" i="5"/>
  <c r="H52" i="5"/>
  <c r="H51" i="5"/>
  <c r="H50" i="5"/>
  <c r="H49" i="5"/>
  <c r="H48" i="5"/>
  <c r="H47" i="5"/>
  <c r="H46" i="5"/>
  <c r="H45" i="5"/>
  <c r="H44" i="5"/>
  <c r="H43" i="5"/>
  <c r="H42" i="5"/>
  <c r="H41" i="5"/>
  <c r="G40" i="5"/>
  <c r="H40" i="5" s="1"/>
  <c r="G39" i="5"/>
  <c r="H39" i="5" s="1"/>
  <c r="G38" i="5"/>
  <c r="H38" i="5" s="1"/>
  <c r="G37" i="5"/>
  <c r="H37" i="5" s="1"/>
  <c r="G36" i="5"/>
  <c r="H36" i="5" s="1"/>
  <c r="G35" i="5"/>
  <c r="H35" i="5" s="1"/>
  <c r="G23" i="5"/>
  <c r="H23" i="5" s="1"/>
  <c r="G22" i="5"/>
  <c r="H22" i="5" s="1"/>
  <c r="G21" i="5"/>
  <c r="H21" i="5" s="1"/>
  <c r="G20" i="5"/>
  <c r="H20" i="5" s="1"/>
  <c r="G19" i="5"/>
  <c r="H19" i="5" s="1"/>
  <c r="G18" i="5"/>
  <c r="H18" i="5" s="1"/>
  <c r="G17" i="5"/>
  <c r="H17" i="5" s="1"/>
  <c r="G16" i="5"/>
  <c r="H16" i="5" s="1"/>
  <c r="G15" i="5"/>
  <c r="H15" i="5" s="1"/>
  <c r="K54" i="5"/>
  <c r="Q52" i="5"/>
  <c r="N52" i="5"/>
  <c r="K52" i="5"/>
  <c r="Q51" i="5"/>
  <c r="N51" i="5"/>
  <c r="K51" i="5"/>
  <c r="Q50" i="5"/>
  <c r="N50" i="5"/>
  <c r="K50" i="5"/>
  <c r="Q49" i="5"/>
  <c r="N49" i="5"/>
  <c r="K49" i="5"/>
  <c r="Q48" i="5"/>
  <c r="N48" i="5"/>
  <c r="K48" i="5"/>
  <c r="Q47" i="5"/>
  <c r="N47" i="5"/>
  <c r="K47" i="5"/>
  <c r="Q46" i="5"/>
  <c r="N46" i="5"/>
  <c r="K46" i="5"/>
  <c r="Q45" i="5"/>
  <c r="N45" i="5"/>
  <c r="K45" i="5"/>
  <c r="Q44" i="5"/>
  <c r="N44" i="5"/>
  <c r="K44" i="5"/>
  <c r="Q43" i="5"/>
  <c r="N43" i="5"/>
  <c r="K43" i="5"/>
  <c r="Q42" i="5"/>
  <c r="N42" i="5"/>
  <c r="K42" i="5"/>
  <c r="Q41" i="5"/>
  <c r="N41" i="5"/>
  <c r="K41" i="5"/>
  <c r="P105" i="5"/>
  <c r="Q105" i="5" s="1"/>
  <c r="M105" i="5"/>
  <c r="N105" i="5" s="1"/>
  <c r="J105" i="5"/>
  <c r="K105" i="5" s="1"/>
  <c r="P104" i="5"/>
  <c r="Q104" i="5" s="1"/>
  <c r="M104" i="5"/>
  <c r="N104" i="5" s="1"/>
  <c r="J104" i="5"/>
  <c r="K104" i="5" s="1"/>
  <c r="P103" i="5"/>
  <c r="Q103" i="5" s="1"/>
  <c r="M103" i="5"/>
  <c r="N103" i="5" s="1"/>
  <c r="J103" i="5"/>
  <c r="K103" i="5" s="1"/>
  <c r="P102" i="5"/>
  <c r="Q102" i="5" s="1"/>
  <c r="M102" i="5"/>
  <c r="N102" i="5" s="1"/>
  <c r="J102" i="5"/>
  <c r="K102" i="5" s="1"/>
  <c r="P101" i="5"/>
  <c r="Q101" i="5" s="1"/>
  <c r="M101" i="5"/>
  <c r="N101" i="5" s="1"/>
  <c r="J101" i="5"/>
  <c r="K101" i="5" s="1"/>
  <c r="P100" i="5"/>
  <c r="Q100" i="5" s="1"/>
  <c r="M100" i="5"/>
  <c r="N100" i="5" s="1"/>
  <c r="J100" i="5"/>
  <c r="K100" i="5" s="1"/>
  <c r="P23" i="5"/>
  <c r="Q23" i="5" s="1"/>
  <c r="M23" i="5"/>
  <c r="N23" i="5" s="1"/>
  <c r="J23" i="5"/>
  <c r="K23" i="5" s="1"/>
  <c r="P22" i="5"/>
  <c r="Q22" i="5" s="1"/>
  <c r="M22" i="5"/>
  <c r="N22" i="5" s="1"/>
  <c r="J22" i="5"/>
  <c r="K22" i="5" s="1"/>
  <c r="P21" i="5"/>
  <c r="Q21" i="5" s="1"/>
  <c r="M21" i="5"/>
  <c r="N21" i="5" s="1"/>
  <c r="J21" i="5"/>
  <c r="K21" i="5" s="1"/>
  <c r="P20" i="5"/>
  <c r="Q20" i="5" s="1"/>
  <c r="M20" i="5"/>
  <c r="N20" i="5" s="1"/>
  <c r="J20" i="5"/>
  <c r="K20" i="5" s="1"/>
  <c r="P18" i="5"/>
  <c r="Q18" i="5" s="1"/>
  <c r="M18" i="5"/>
  <c r="N18" i="5" s="1"/>
  <c r="J18" i="5"/>
  <c r="K18" i="5" s="1"/>
  <c r="P17" i="5"/>
  <c r="Q17" i="5" s="1"/>
  <c r="M17" i="5"/>
  <c r="N17" i="5" s="1"/>
  <c r="J17" i="5"/>
  <c r="K17" i="5" s="1"/>
  <c r="P16" i="5"/>
  <c r="Q16" i="5" s="1"/>
  <c r="M16" i="5"/>
  <c r="N16" i="5" s="1"/>
  <c r="J16" i="5"/>
  <c r="K16" i="5" s="1"/>
  <c r="P15" i="5"/>
  <c r="Q15" i="5" s="1"/>
  <c r="M15" i="5"/>
  <c r="N15" i="5" s="1"/>
  <c r="J15" i="5"/>
  <c r="K15" i="5" s="1"/>
  <c r="P40" i="5"/>
  <c r="Q40" i="5" s="1"/>
  <c r="M40" i="5"/>
  <c r="N40" i="5" s="1"/>
  <c r="J40" i="5"/>
  <c r="K40" i="5" s="1"/>
  <c r="P39" i="5"/>
  <c r="Q39" i="5" s="1"/>
  <c r="M39" i="5"/>
  <c r="N39" i="5" s="1"/>
  <c r="J39" i="5"/>
  <c r="K39" i="5" s="1"/>
  <c r="P38" i="5"/>
  <c r="Q38" i="5" s="1"/>
  <c r="M38" i="5"/>
  <c r="N38" i="5" s="1"/>
  <c r="J38" i="5"/>
  <c r="K38" i="5" s="1"/>
  <c r="P37" i="5"/>
  <c r="Q37" i="5" s="1"/>
  <c r="M37" i="5"/>
  <c r="N37" i="5" s="1"/>
  <c r="J37" i="5"/>
  <c r="K37" i="5" s="1"/>
  <c r="P36" i="5"/>
  <c r="Q36" i="5" s="1"/>
  <c r="M36" i="5"/>
  <c r="N36" i="5" s="1"/>
  <c r="J36" i="5"/>
  <c r="K36" i="5" s="1"/>
  <c r="P61" i="5"/>
  <c r="Q61" i="5" s="1"/>
  <c r="M61" i="5"/>
  <c r="N61" i="5" s="1"/>
  <c r="J61" i="5"/>
  <c r="K61" i="5" s="1"/>
  <c r="P19" i="5"/>
  <c r="Q19" i="5" s="1"/>
  <c r="M19" i="5"/>
  <c r="N19" i="5" s="1"/>
  <c r="J19" i="5"/>
  <c r="K19" i="5" s="1"/>
  <c r="P35" i="5"/>
  <c r="Q35" i="5" s="1"/>
  <c r="M35" i="5"/>
  <c r="N35" i="5" s="1"/>
  <c r="J35" i="5"/>
  <c r="K35" i="5" s="1"/>
  <c r="K62" i="5"/>
  <c r="P99" i="5"/>
  <c r="Q99" i="5" s="1"/>
  <c r="M99" i="5"/>
  <c r="N99" i="5" s="1"/>
  <c r="J99" i="5"/>
  <c r="K99" i="5" s="1"/>
  <c r="J64" i="5"/>
  <c r="K64" i="5" s="1"/>
  <c r="K53" i="5"/>
  <c r="P31" i="5"/>
  <c r="Q31" i="5" s="1"/>
  <c r="M31" i="5"/>
  <c r="N31" i="5" s="1"/>
  <c r="J31" i="5"/>
  <c r="K31" i="5" s="1"/>
  <c r="P30" i="5"/>
  <c r="Q30" i="5" s="1"/>
  <c r="P29" i="5"/>
  <c r="Q29" i="5" s="1"/>
  <c r="M30" i="5"/>
  <c r="N30" i="5" s="1"/>
  <c r="M29" i="5"/>
  <c r="N29" i="5" s="1"/>
  <c r="J30" i="5"/>
  <c r="K30" i="5" s="1"/>
  <c r="J29" i="5"/>
  <c r="K29" i="5" s="1"/>
  <c r="P14" i="5"/>
  <c r="Q14" i="5" s="1"/>
  <c r="M14" i="5"/>
  <c r="N14" i="5" s="1"/>
  <c r="J14" i="5"/>
  <c r="K14" i="5" s="1"/>
  <c r="P13" i="5"/>
  <c r="Q13" i="5" s="1"/>
  <c r="M13" i="5"/>
  <c r="N13" i="5" s="1"/>
  <c r="J13" i="5"/>
  <c r="K13" i="5" s="1"/>
  <c r="P12" i="5"/>
  <c r="Q12" i="5" s="1"/>
  <c r="M12" i="5"/>
  <c r="N12" i="5" s="1"/>
  <c r="J12" i="5"/>
  <c r="K12" i="5" s="1"/>
  <c r="P11" i="5"/>
  <c r="Q11" i="5" s="1"/>
  <c r="M11" i="5"/>
  <c r="N11" i="5" s="1"/>
  <c r="J11" i="5"/>
  <c r="K11" i="5" s="1"/>
  <c r="J8" i="5"/>
  <c r="K8" i="5" s="1"/>
  <c r="P8" i="5"/>
  <c r="Q8" i="5" s="1"/>
  <c r="M8" i="5"/>
  <c r="N8" i="5" s="1"/>
  <c r="I17" i="4"/>
  <c r="J17" i="4" s="1"/>
  <c r="I18" i="4"/>
  <c r="J18" i="4" s="1"/>
  <c r="I16" i="4"/>
  <c r="J16" i="4" s="1"/>
  <c r="I15" i="4"/>
  <c r="J15" i="4" s="1"/>
  <c r="I14" i="4"/>
  <c r="J14" i="4" s="1"/>
  <c r="I13" i="4"/>
  <c r="J13" i="4" s="1"/>
  <c r="I12" i="4"/>
  <c r="J12" i="4" s="1"/>
  <c r="I11" i="4"/>
  <c r="J11" i="4" s="1"/>
  <c r="I10" i="4"/>
  <c r="J10" i="4" s="1"/>
  <c r="I9" i="4"/>
  <c r="J9" i="4" s="1"/>
  <c r="I8" i="4"/>
  <c r="J8" i="4" s="1"/>
  <c r="I7" i="4"/>
  <c r="J7" i="4" s="1"/>
  <c r="I6" i="4"/>
  <c r="J6" i="4" s="1"/>
  <c r="D96" i="5" l="1"/>
  <c r="K87" i="5"/>
  <c r="N87" i="5"/>
  <c r="E90" i="5"/>
  <c r="N89" i="5"/>
  <c r="K89" i="5"/>
  <c r="K88" i="5"/>
  <c r="N88" i="5"/>
  <c r="J66" i="5"/>
  <c r="K66" i="5" s="1"/>
  <c r="M66" i="5"/>
  <c r="N66" i="5" s="1"/>
  <c r="D69" i="5"/>
  <c r="M68" i="5"/>
  <c r="N68" i="5" s="1"/>
  <c r="J68" i="5"/>
  <c r="E69" i="5"/>
  <c r="K68" i="5"/>
  <c r="J67" i="5"/>
  <c r="K67" i="5"/>
  <c r="M67" i="5"/>
  <c r="N67" i="5"/>
  <c r="E91" i="5" l="1"/>
  <c r="N90" i="5"/>
  <c r="K90" i="5"/>
  <c r="E70" i="5"/>
  <c r="D70" i="5"/>
  <c r="M69" i="5"/>
  <c r="N69" i="5" s="1"/>
  <c r="J69" i="5"/>
  <c r="K69" i="5" s="1"/>
  <c r="E92" i="5" l="1"/>
  <c r="N91" i="5"/>
  <c r="K91" i="5"/>
  <c r="D71" i="5"/>
  <c r="M70" i="5"/>
  <c r="N70" i="5" s="1"/>
  <c r="J70" i="5"/>
  <c r="E71" i="5"/>
  <c r="K70" i="5"/>
  <c r="E93" i="5" l="1"/>
  <c r="N92" i="5"/>
  <c r="K92" i="5"/>
  <c r="E72" i="5"/>
  <c r="D72" i="5"/>
  <c r="M71" i="5"/>
  <c r="N71" i="5" s="1"/>
  <c r="J71" i="5"/>
  <c r="K71" i="5" s="1"/>
  <c r="E94" i="5" l="1"/>
  <c r="N93" i="5"/>
  <c r="K93" i="5"/>
  <c r="D73" i="5"/>
  <c r="M72" i="5"/>
  <c r="N72" i="5" s="1"/>
  <c r="J72" i="5"/>
  <c r="E73" i="5"/>
  <c r="K72" i="5"/>
  <c r="E95" i="5" l="1"/>
  <c r="K95" i="5" s="1"/>
  <c r="E96" i="5"/>
  <c r="E97" i="5"/>
  <c r="N95" i="5"/>
  <c r="N94" i="5"/>
  <c r="K94" i="5"/>
  <c r="E74" i="5"/>
  <c r="D74" i="5"/>
  <c r="M73" i="5"/>
  <c r="N73" i="5" s="1"/>
  <c r="J73" i="5"/>
  <c r="K73" i="5" s="1"/>
  <c r="N96" i="5" l="1"/>
  <c r="K96" i="5"/>
  <c r="K97" i="5"/>
  <c r="D75" i="5"/>
  <c r="M74" i="5"/>
  <c r="N74" i="5" s="1"/>
  <c r="J74" i="5"/>
  <c r="E75" i="5"/>
  <c r="K74" i="5"/>
  <c r="E76" i="5" l="1"/>
  <c r="D76" i="5"/>
  <c r="J76" i="5" s="1"/>
  <c r="M75" i="5"/>
  <c r="N75" i="5" s="1"/>
  <c r="J75" i="5"/>
  <c r="K75" i="5" s="1"/>
  <c r="D77" i="5" l="1"/>
  <c r="J77" i="5" s="1"/>
  <c r="M76" i="5"/>
  <c r="E77" i="5"/>
  <c r="N76" i="5"/>
  <c r="K76" i="5"/>
  <c r="E78" i="5" l="1"/>
  <c r="D78" i="5"/>
  <c r="J78" i="5" s="1"/>
  <c r="M77" i="5"/>
  <c r="N77" i="5" s="1"/>
  <c r="K77" i="5"/>
  <c r="D79" i="5" l="1"/>
  <c r="J79" i="5" s="1"/>
  <c r="M78" i="5"/>
  <c r="E79" i="5"/>
  <c r="N78" i="5"/>
  <c r="K78" i="5"/>
  <c r="E80" i="5" l="1"/>
  <c r="D80" i="5"/>
  <c r="J80" i="5" s="1"/>
  <c r="M79" i="5"/>
  <c r="N79" i="5" s="1"/>
  <c r="K79" i="5"/>
  <c r="D81" i="5" l="1"/>
  <c r="J81" i="5" s="1"/>
  <c r="M80" i="5"/>
  <c r="E81" i="5"/>
  <c r="N80" i="5"/>
  <c r="K80" i="5"/>
  <c r="E82" i="5" l="1"/>
  <c r="D82" i="5"/>
  <c r="J82" i="5" s="1"/>
  <c r="M81" i="5"/>
  <c r="N81" i="5" s="1"/>
  <c r="K81" i="5"/>
  <c r="D83" i="5" l="1"/>
  <c r="J83" i="5" s="1"/>
  <c r="M82" i="5"/>
  <c r="E83" i="5"/>
  <c r="N82" i="5"/>
  <c r="K82" i="5"/>
  <c r="E84" i="5" l="1"/>
  <c r="E85" i="5" s="1"/>
  <c r="D84" i="5"/>
  <c r="M83" i="5"/>
  <c r="N83" i="5" s="1"/>
  <c r="K83" i="5"/>
  <c r="J84" i="5" l="1"/>
  <c r="D85" i="5"/>
  <c r="M84" i="5"/>
  <c r="N84" i="5" s="1"/>
  <c r="K84" i="5"/>
  <c r="M85" i="5" l="1"/>
  <c r="N85" i="5" s="1"/>
  <c r="J85" i="5"/>
  <c r="K85" i="5" s="1"/>
</calcChain>
</file>

<file path=xl/sharedStrings.xml><?xml version="1.0" encoding="utf-8"?>
<sst xmlns="http://schemas.openxmlformats.org/spreadsheetml/2006/main" count="1312" uniqueCount="287">
  <si>
    <t>Калиброванное бревно</t>
  </si>
  <si>
    <t>Наименование</t>
  </si>
  <si>
    <t>Ед. измерения</t>
  </si>
  <si>
    <t>Цена с НДС</t>
  </si>
  <si>
    <r>
      <t>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</si>
  <si>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t>м.п.</t>
  </si>
  <si>
    <t>Пиломатериал</t>
  </si>
  <si>
    <t>Погонаж</t>
  </si>
  <si>
    <t>штука</t>
  </si>
  <si>
    <t>Сосна</t>
  </si>
  <si>
    <t>Осина</t>
  </si>
  <si>
    <t>Липа</t>
  </si>
  <si>
    <t>Лиственница</t>
  </si>
  <si>
    <t>Столярные изделия</t>
  </si>
  <si>
    <t>шт</t>
  </si>
  <si>
    <t>www.lesoved.com</t>
  </si>
  <si>
    <t>Возврат к выбору</t>
  </si>
  <si>
    <t>Бревно калиброванное</t>
  </si>
  <si>
    <t>Наличие уточняйте у менеджера</t>
  </si>
  <si>
    <t>Размер, мм</t>
  </si>
  <si>
    <t>Высота венца</t>
  </si>
  <si>
    <t>Ширина паза</t>
  </si>
  <si>
    <t>Диаметр</t>
  </si>
  <si>
    <t>Антисептирование (Биосепт, неомид)</t>
  </si>
  <si>
    <t>Единица измерения</t>
  </si>
  <si>
    <t>---</t>
  </si>
  <si>
    <t>Нагель</t>
  </si>
  <si>
    <t>Срок изготовления от 10 дней, в зависимости от сложности изделия и загруженности производства</t>
  </si>
  <si>
    <t>Изображение</t>
  </si>
  <si>
    <t>Описание</t>
  </si>
  <si>
    <t>Толщина</t>
  </si>
  <si>
    <t>Ширина</t>
  </si>
  <si>
    <t>Длина</t>
  </si>
  <si>
    <t>Порода</t>
  </si>
  <si>
    <t>Сорт</t>
  </si>
  <si>
    <r>
      <t>м</t>
    </r>
    <r>
      <rPr>
        <b/>
        <vertAlign val="superscript"/>
        <sz val="12"/>
        <color theme="1"/>
        <rFont val="Algerian"/>
        <family val="5"/>
      </rPr>
      <t>3</t>
    </r>
  </si>
  <si>
    <t>1-2</t>
  </si>
  <si>
    <t>Брус</t>
  </si>
  <si>
    <t>Доска обрезная</t>
  </si>
  <si>
    <t>Брусок</t>
  </si>
  <si>
    <t>Возможно изготовление по Вашим размерам, срок выполнения зависит от загруженности производства</t>
  </si>
  <si>
    <r>
      <t>м</t>
    </r>
    <r>
      <rPr>
        <b/>
        <vertAlign val="superscript"/>
        <sz val="12"/>
        <color theme="1"/>
        <rFont val="Algerian"/>
        <family val="5"/>
      </rPr>
      <t>2</t>
    </r>
  </si>
  <si>
    <t>Сорт А</t>
  </si>
  <si>
    <t>Сорт В</t>
  </si>
  <si>
    <t>Сорт С</t>
  </si>
  <si>
    <t>Блок-хаус</t>
  </si>
  <si>
    <t>Имитация бруса</t>
  </si>
  <si>
    <t>Плинтус</t>
  </si>
  <si>
    <t>Галтель (плинтус потолочный)</t>
  </si>
  <si>
    <t>Опанелка</t>
  </si>
  <si>
    <t>Евровагонка осина сращенная</t>
  </si>
  <si>
    <t>Евровагонка сосна сращенная</t>
  </si>
  <si>
    <t>Вагонка сосна</t>
  </si>
  <si>
    <t>Полок</t>
  </si>
  <si>
    <t>Евровагонка липа</t>
  </si>
  <si>
    <t>Евровагонка лиственница</t>
  </si>
  <si>
    <t>к</t>
  </si>
  <si>
    <t>Экстра</t>
  </si>
  <si>
    <t>а</t>
  </si>
  <si>
    <t>Доска пола</t>
  </si>
  <si>
    <t>Склад</t>
  </si>
  <si>
    <t>Евровагонка сосна</t>
  </si>
  <si>
    <t>с</t>
  </si>
  <si>
    <t>Допускаются на лицевой и оборотной сторонах</t>
  </si>
  <si>
    <t>Не допускаются</t>
  </si>
  <si>
    <t>Допускается</t>
  </si>
  <si>
    <t>Не допускаются на лицевой стороне, на оборотной без ограничения</t>
  </si>
  <si>
    <t>Черные сучки диаметром до 8 мм.</t>
  </si>
  <si>
    <t>Допускаются на лицевой стороне не более 1 штуки на 1 метр погонный, на оборотной без ограничения</t>
  </si>
  <si>
    <t>Допускаются на лицевой и оборотной сторонах без ограничения</t>
  </si>
  <si>
    <t>Черные сучки диаметром свыше 8 мм., в том числе частично сросшиеся и с трещинами</t>
  </si>
  <si>
    <t>Светлые здоровые сучки в том числе с трещинами, включая темные здоровые сучки диаметром не более 2 мм.</t>
  </si>
  <si>
    <t>Выпавшие сучки</t>
  </si>
  <si>
    <t>Трещины не сквозные</t>
  </si>
  <si>
    <t>Смоляные пятна и полосы</t>
  </si>
  <si>
    <t>Смоляные кармашки</t>
  </si>
  <si>
    <t>Сердцевина</t>
  </si>
  <si>
    <t>Наименование пороков древесины и дефектов</t>
  </si>
  <si>
    <t>Кривизна изделия</t>
  </si>
  <si>
    <t>Синева</t>
  </si>
  <si>
    <t>Возврат к прайс-листу</t>
  </si>
  <si>
    <t>Описание пороков древесины и дефектов относительно сортности</t>
  </si>
  <si>
    <t>Допускаются на лицевой стороне до 20 мм., на оборотной без ограничения</t>
  </si>
  <si>
    <t>Допускаются на лицевой стороне, шириной не более 1 мм. и длиной не более 150 мм.. На оборотной стороне без ограничения</t>
  </si>
  <si>
    <t>Допускаютя на лицевой стороне: шириной не более 2 мм., длиной не более 1/6 длины, глубиной не более 1/5 толщины. На оборотной стороне без ограничения</t>
  </si>
  <si>
    <t>Допускаются на лицевой стороне, шириной не более 5 мм. и длиной не более 100 мм.. На оборотной стороне без ограничения</t>
  </si>
  <si>
    <t>Допускается, со стрелой прогиба не более 0,5%  от длины изделия</t>
  </si>
  <si>
    <t>Допускается, со стрелой прогиба не более 0,05%  от длины изделия</t>
  </si>
  <si>
    <t>Допускается, со стрелой прогиба не более 1%  от длины изделия</t>
  </si>
  <si>
    <t>Цвет</t>
  </si>
  <si>
    <t>пломбир, киви, банан, сливки, крем-брюле, персик, капучино, карамель, лимон</t>
  </si>
  <si>
    <t>фисташки, зефир, голубика, халва</t>
  </si>
  <si>
    <t>банан, капучино, киви</t>
  </si>
  <si>
    <t>пломбир</t>
  </si>
  <si>
    <t>шоколад</t>
  </si>
  <si>
    <t>Стартовый профиль</t>
  </si>
  <si>
    <t>Финишный профиль</t>
  </si>
  <si>
    <t xml:space="preserve">J-профиль </t>
  </si>
  <si>
    <t>Н-профиль</t>
  </si>
  <si>
    <t>Околооконный профиль</t>
  </si>
  <si>
    <t>Молдинг</t>
  </si>
  <si>
    <t>Отлив</t>
  </si>
  <si>
    <t xml:space="preserve">Сайдинг D4,5D
</t>
  </si>
  <si>
    <t xml:space="preserve">Сайдинг D5C
</t>
  </si>
  <si>
    <t>Сайдинг S7 вертикальный</t>
  </si>
  <si>
    <t>Софит сплошной</t>
  </si>
  <si>
    <t>Софит перфорированный</t>
  </si>
  <si>
    <t>Внешний угол</t>
  </si>
  <si>
    <t>Внутренний угол</t>
  </si>
  <si>
    <t>пломбир, киви, банан, капучино</t>
  </si>
  <si>
    <t>Наличник</t>
  </si>
  <si>
    <t>Наличник резной</t>
  </si>
  <si>
    <t>J-фаска</t>
  </si>
  <si>
    <t>Откос</t>
  </si>
  <si>
    <t>Высота</t>
  </si>
  <si>
    <t>Дверь банная глухая ПГ-1 (липа)</t>
  </si>
  <si>
    <t>Дверь банная глухая ПГ-2 (липа)</t>
  </si>
  <si>
    <t>Дверь банная глухая ПГ-3 (липа)</t>
  </si>
  <si>
    <t>Дверь банная глухая ПГ-4 (липа)</t>
  </si>
  <si>
    <t>Дверь банная глухая ПГ-5 (липа)</t>
  </si>
  <si>
    <t>Дверь для сауны остекленная П0-1 (липа)</t>
  </si>
  <si>
    <t>Дверь для сауны остекленная П0-2 (липа)</t>
  </si>
  <si>
    <t>Дверь для сауны остекленная П0-3 (липа)</t>
  </si>
  <si>
    <t>Дверь для сауны остекленная П0-4 (липа)</t>
  </si>
  <si>
    <t>Дверь для сауны остекленная П0-5 (липа)</t>
  </si>
  <si>
    <t>Дверь для бани "Ласточкин хвост" (сосна)</t>
  </si>
  <si>
    <t>Дверь входная Тип-1 (сосна)</t>
  </si>
  <si>
    <t>Дверь входная утепленная Тип-1 (сосна)</t>
  </si>
  <si>
    <t>Дверь входная Тип-2 (сосна)</t>
  </si>
  <si>
    <t>Дверь входная утепленная Тип-2 (сосна)</t>
  </si>
  <si>
    <t>м</t>
  </si>
  <si>
    <t>Сайдинг металлический</t>
  </si>
  <si>
    <t>500 - 6000</t>
  </si>
  <si>
    <r>
      <t>м</t>
    </r>
    <r>
      <rPr>
        <vertAlign val="superscript"/>
        <sz val="11"/>
        <rFont val="Calibri"/>
        <family val="2"/>
        <charset val="204"/>
        <scheme val="minor"/>
      </rPr>
      <t>2</t>
    </r>
  </si>
  <si>
    <t>Планка наружного угла</t>
  </si>
  <si>
    <t>Планка наружного угла сложная</t>
  </si>
  <si>
    <t>Планка внутреннего угла</t>
  </si>
  <si>
    <t>Планка внутреннего угла сложная</t>
  </si>
  <si>
    <t>Планка начальная</t>
  </si>
  <si>
    <t>Планка завершающая</t>
  </si>
  <si>
    <t>Планка завершающая сложная</t>
  </si>
  <si>
    <t>Планка стыковочная</t>
  </si>
  <si>
    <t>Планка стыковочная сложная</t>
  </si>
  <si>
    <t>Сайдинг цокольный</t>
  </si>
  <si>
    <t>Mountain, Canyon, Desert, White, Bark, Red Used</t>
  </si>
  <si>
    <t>J-рейка</t>
  </si>
  <si>
    <t>Бежевый</t>
  </si>
  <si>
    <t>Стартовая рейка</t>
  </si>
  <si>
    <t>NoVIK</t>
  </si>
  <si>
    <t>FineBer</t>
  </si>
  <si>
    <t>Фасадная панель Камень</t>
  </si>
  <si>
    <t>Фасадная панель Кирпич</t>
  </si>
  <si>
    <t>белый, кориневый, серо-зеленый, терракотовый</t>
  </si>
  <si>
    <t>Фасадная панель Рваный камень</t>
  </si>
  <si>
    <t>белый, песочный, терракотовый</t>
  </si>
  <si>
    <t>белый, жженый, красный</t>
  </si>
  <si>
    <t>Облицовочная планка</t>
  </si>
  <si>
    <t>Кровельный материал Ондулин</t>
  </si>
  <si>
    <t>Сайдинг виниловый</t>
  </si>
  <si>
    <t>Кровельные материалы Ондулин</t>
  </si>
  <si>
    <t>Лист кровельный</t>
  </si>
  <si>
    <t>зеленый</t>
  </si>
  <si>
    <t>красный, коричневый</t>
  </si>
  <si>
    <t>черный</t>
  </si>
  <si>
    <t>Коньковый элемент</t>
  </si>
  <si>
    <t>красный, коричневый, черный</t>
  </si>
  <si>
    <t>Ендова</t>
  </si>
  <si>
    <t>Щипцовый профиль</t>
  </si>
  <si>
    <t>Вентиляционная труба</t>
  </si>
  <si>
    <t>Гвозди с закрывающейся шляпкой (100 штук в упаковке)</t>
  </si>
  <si>
    <t>зеленый, красный, коричневый, черный</t>
  </si>
  <si>
    <t>Заполнитель универсальный</t>
  </si>
  <si>
    <t>Покрывающий фартук</t>
  </si>
  <si>
    <t>Герметизирующая лента Ондуфлеш Супер</t>
  </si>
  <si>
    <t>2500</t>
  </si>
  <si>
    <t>Влаго-ветрозащитная мембрана Ондутис А100</t>
  </si>
  <si>
    <t>50000</t>
  </si>
  <si>
    <t>белый</t>
  </si>
  <si>
    <t>Пароизоляция Ондутис R70</t>
  </si>
  <si>
    <t>Монтажная лента Ондутис ML</t>
  </si>
  <si>
    <t>бежевый</t>
  </si>
  <si>
    <t>Профилированный лист</t>
  </si>
  <si>
    <t>Оцинкованный</t>
  </si>
  <si>
    <t>Полимеренный</t>
  </si>
  <si>
    <r>
      <rPr>
        <b/>
        <sz val="12"/>
        <color theme="1"/>
        <rFont val="Arial"/>
        <family val="2"/>
        <charset val="204"/>
      </rPr>
      <t>0,5</t>
    </r>
    <r>
      <rPr>
        <b/>
        <sz val="12"/>
        <color theme="1"/>
        <rFont val="Algerian"/>
        <family val="5"/>
      </rPr>
      <t xml:space="preserve"> мм</t>
    </r>
  </si>
  <si>
    <r>
      <rPr>
        <b/>
        <sz val="12"/>
        <color theme="1"/>
        <rFont val="Arial"/>
        <family val="2"/>
        <charset val="204"/>
      </rPr>
      <t>0,7</t>
    </r>
    <r>
      <rPr>
        <b/>
        <sz val="12"/>
        <color theme="1"/>
        <rFont val="Algerian"/>
        <family val="5"/>
      </rPr>
      <t xml:space="preserve"> мм</t>
    </r>
  </si>
  <si>
    <t>С - 8 x 1150</t>
  </si>
  <si>
    <t>500-12000</t>
  </si>
  <si>
    <t>МП - 18 x 1100</t>
  </si>
  <si>
    <t>C - 21 x 1000</t>
  </si>
  <si>
    <t>МП - 20 x 1100</t>
  </si>
  <si>
    <t>HC - 35 x 1000</t>
  </si>
  <si>
    <t>С - 44 x 1000</t>
  </si>
  <si>
    <t>H - 60 x 845</t>
  </si>
  <si>
    <t>Плоский лист</t>
  </si>
  <si>
    <t>Планка конька плоского</t>
  </si>
  <si>
    <t xml:space="preserve">Планка торцевая  </t>
  </si>
  <si>
    <t xml:space="preserve">Планка угла наружнего </t>
  </si>
  <si>
    <t xml:space="preserve">Планка угла внутреннего </t>
  </si>
  <si>
    <t xml:space="preserve">Планка ендовы нижняя </t>
  </si>
  <si>
    <t xml:space="preserve">Планка ендовы верхняя </t>
  </si>
  <si>
    <t xml:space="preserve">Планка карнизная </t>
  </si>
  <si>
    <t xml:space="preserve">Планка примыкания верхняя </t>
  </si>
  <si>
    <t xml:space="preserve">Планка примыкания нижняя </t>
  </si>
  <si>
    <t xml:space="preserve">Планка снегозадержателя </t>
  </si>
  <si>
    <t>500-365000</t>
  </si>
  <si>
    <t>150 × 150</t>
  </si>
  <si>
    <t>190 × 190</t>
  </si>
  <si>
    <t>95 × 120</t>
  </si>
  <si>
    <t>135 × 145</t>
  </si>
  <si>
    <t>115 × 115</t>
  </si>
  <si>
    <t>298 × 298</t>
  </si>
  <si>
    <t>76 × 76</t>
  </si>
  <si>
    <t>100 × 69</t>
  </si>
  <si>
    <t>250 × 147</t>
  </si>
  <si>
    <t>250 × 122</t>
  </si>
  <si>
    <t>95 × 65</t>
  </si>
  <si>
    <t>Саморезы кровельные с прокладкой ЭПДМ (250 штук в упаковке)</t>
  </si>
  <si>
    <t>Саморезы кровельные с прокладкой ЭПДМ (100 штук в упаковке)</t>
  </si>
  <si>
    <t>Ширина/Толщина</t>
  </si>
  <si>
    <t>Металлочерепица с полимерным покрытием</t>
  </si>
  <si>
    <t>Полиэстер (Россия)</t>
  </si>
  <si>
    <t>Prisma (Англия), Cloudy (Голландия), Пластизол (Германия)</t>
  </si>
  <si>
    <t>Металлочерепица Супермонтерей</t>
  </si>
  <si>
    <t>Металлочерепица</t>
  </si>
  <si>
    <t>500-8000</t>
  </si>
  <si>
    <t>Планка конька круглого</t>
  </si>
  <si>
    <t>R 110</t>
  </si>
  <si>
    <t>Заглушка конька круглого простая</t>
  </si>
  <si>
    <t>Заглушка конька круглого конусная</t>
  </si>
  <si>
    <t>Планка торцевая фигурная</t>
  </si>
  <si>
    <t>90 х 115</t>
  </si>
  <si>
    <t>Стандартные размеры металлочерепицы: 1550, 2250, 3300, 4000 мм.</t>
  </si>
  <si>
    <t>Нащельник</t>
  </si>
  <si>
    <t>Пломбир</t>
  </si>
  <si>
    <t>Банан, гранат, киви, шоколад</t>
  </si>
  <si>
    <t>Желоб водосточный 3 метра</t>
  </si>
  <si>
    <t>Труба водосточная 3 метра</t>
  </si>
  <si>
    <t>Воронка</t>
  </si>
  <si>
    <t>Соединитель желобов</t>
  </si>
  <si>
    <t>Сетка защитная</t>
  </si>
  <si>
    <t>Заглушка желоба</t>
  </si>
  <si>
    <r>
      <t>Колено 45</t>
    </r>
    <r>
      <rPr>
        <vertAlign val="superscript"/>
        <sz val="11"/>
        <rFont val="Calibri"/>
        <family val="2"/>
        <charset val="204"/>
        <scheme val="minor"/>
      </rPr>
      <t>0</t>
    </r>
  </si>
  <si>
    <r>
      <t>Колено 72</t>
    </r>
    <r>
      <rPr>
        <vertAlign val="superscript"/>
        <sz val="11"/>
        <rFont val="Calibri"/>
        <family val="2"/>
        <charset val="204"/>
        <scheme val="minor"/>
      </rPr>
      <t>0</t>
    </r>
  </si>
  <si>
    <t>Кронштейн желоба</t>
  </si>
  <si>
    <t>Соединитель труб</t>
  </si>
  <si>
    <r>
      <t>Угловой элемент желоба 90</t>
    </r>
    <r>
      <rPr>
        <vertAlign val="superscript"/>
        <sz val="11"/>
        <rFont val="Calibri"/>
        <family val="2"/>
        <charset val="204"/>
        <scheme val="minor"/>
      </rPr>
      <t>0</t>
    </r>
  </si>
  <si>
    <t>Хомут трубы универсальный</t>
  </si>
  <si>
    <t>Водосточная система ПВХ</t>
  </si>
  <si>
    <t>Белый</t>
  </si>
  <si>
    <t>Коричневый</t>
  </si>
  <si>
    <t>Желоб водосточный 4 метра</t>
  </si>
  <si>
    <t>Расширительный элемент для желоба</t>
  </si>
  <si>
    <t>Кронштейн желоба пластиковый</t>
  </si>
  <si>
    <t>Кронштейн желоба металлический</t>
  </si>
  <si>
    <t>Воронка расширительная</t>
  </si>
  <si>
    <t>Труба 90 мм водосточная 3м</t>
  </si>
  <si>
    <t>Труба 90 мм водосточная 4м</t>
  </si>
  <si>
    <t>Наконечник трубы</t>
  </si>
  <si>
    <r>
      <t>Разветвление трубы 75</t>
    </r>
    <r>
      <rPr>
        <vertAlign val="superscript"/>
        <sz val="11"/>
        <rFont val="Calibri"/>
        <family val="2"/>
        <charset val="204"/>
        <scheme val="minor"/>
      </rPr>
      <t>0</t>
    </r>
    <r>
      <rPr>
        <sz val="11"/>
        <rFont val="Calibri"/>
        <family val="2"/>
        <charset val="204"/>
        <scheme val="minor"/>
      </rPr>
      <t>, 60</t>
    </r>
    <r>
      <rPr>
        <vertAlign val="superscript"/>
        <sz val="11"/>
        <rFont val="Calibri"/>
        <family val="2"/>
        <charset val="204"/>
        <scheme val="minor"/>
      </rPr>
      <t>0</t>
    </r>
    <r>
      <rPr>
        <sz val="11"/>
        <rFont val="Calibri"/>
        <family val="2"/>
        <charset val="204"/>
        <scheme val="minor"/>
      </rPr>
      <t>, 45</t>
    </r>
    <r>
      <rPr>
        <vertAlign val="superscript"/>
        <sz val="11"/>
        <rFont val="Calibri"/>
        <family val="2"/>
        <charset val="204"/>
        <scheme val="minor"/>
      </rPr>
      <t>0</t>
    </r>
  </si>
  <si>
    <r>
      <t>Клей 150 см</t>
    </r>
    <r>
      <rPr>
        <vertAlign val="superscript"/>
        <sz val="11"/>
        <rFont val="Calibri"/>
        <family val="2"/>
        <charset val="204"/>
        <scheme val="minor"/>
      </rPr>
      <t>3</t>
    </r>
    <r>
      <rPr>
        <sz val="11"/>
        <rFont val="Calibri"/>
        <family val="2"/>
        <charset val="204"/>
        <scheme val="minor"/>
      </rPr>
      <t>.</t>
    </r>
  </si>
  <si>
    <t>Водосточные системы ПВХ</t>
  </si>
  <si>
    <r>
      <t>Угол желоба 90</t>
    </r>
    <r>
      <rPr>
        <vertAlign val="superscript"/>
        <sz val="11"/>
        <rFont val="Calibri"/>
        <family val="2"/>
        <charset val="204"/>
        <scheme val="minor"/>
      </rPr>
      <t>0</t>
    </r>
    <r>
      <rPr>
        <sz val="11"/>
        <rFont val="Calibri"/>
        <family val="2"/>
        <charset val="204"/>
        <scheme val="minor"/>
      </rPr>
      <t xml:space="preserve"> (внешний, внутренний)</t>
    </r>
  </si>
  <si>
    <r>
      <t>Колено трубы 60</t>
    </r>
    <r>
      <rPr>
        <vertAlign val="superscript"/>
        <sz val="11"/>
        <rFont val="Calibri"/>
        <family val="2"/>
        <charset val="204"/>
        <scheme val="minor"/>
      </rPr>
      <t>0</t>
    </r>
  </si>
  <si>
    <t>Фиксатор трубы пластиковый (хомут) Упаковка - 2 шт.</t>
  </si>
  <si>
    <t>Система дождевых стоков Ruplast - пластиковые водостоки с так называемой «молекулярной памятью». Трубы, «запоминают» свою форму и мгновенно восстанавливают ее после размораживания. Например, труба с замерзшим льдом не только выдержит нагрузку, но и восстановит прежнюю конфигурацию. Водостоки Ruplast -  обслуживания не требуют, подогрева не требуют, коррозии не подвержены, монтаж легок, приспособлены к любым климатическим условиям, цвет стабилен и не выгорает, гарантия на продукцию подтверждена многолетним опытом эксплуатации! Срок службы более 50 лет!</t>
  </si>
  <si>
    <t>Держатель желоба</t>
  </si>
  <si>
    <t>Держатель желоба карнизный</t>
  </si>
  <si>
    <t>Соединитель желоба</t>
  </si>
  <si>
    <r>
      <t>Угол желоба наружний 90</t>
    </r>
    <r>
      <rPr>
        <vertAlign val="superscript"/>
        <sz val="11"/>
        <rFont val="Calibri"/>
        <family val="2"/>
        <charset val="204"/>
        <scheme val="minor"/>
      </rPr>
      <t>0</t>
    </r>
  </si>
  <si>
    <r>
      <t>Угол желоба внутренний 90</t>
    </r>
    <r>
      <rPr>
        <vertAlign val="superscript"/>
        <sz val="11"/>
        <rFont val="Calibri"/>
        <family val="2"/>
        <charset val="204"/>
        <scheme val="minor"/>
      </rPr>
      <t>0</t>
    </r>
  </si>
  <si>
    <t>Угол желоба наружний 135°</t>
  </si>
  <si>
    <t>Угол желоба внутренний 135°</t>
  </si>
  <si>
    <t>Паук</t>
  </si>
  <si>
    <t>Воронка выпускная</t>
  </si>
  <si>
    <t>Водосточная труба 3 метра</t>
  </si>
  <si>
    <t>Водосточная труба 2 метра</t>
  </si>
  <si>
    <t>Труба соединительная  1 метр</t>
  </si>
  <si>
    <t>Держатель трубы на кирпич</t>
  </si>
  <si>
    <t>Держатель трубы на дерево</t>
  </si>
  <si>
    <t>Колено трубы 60°</t>
  </si>
  <si>
    <t>Колено сливное 60°</t>
  </si>
  <si>
    <t>Водосточная система металл</t>
  </si>
  <si>
    <t>Цвета: RAL 9010 (Белый), RAL8017 (Шоколад), RAL 6005 (Зеленый), Р 363 (Вишня)</t>
  </si>
  <si>
    <t xml:space="preserve">Водосточная система с полимерным покрытием круглого сечения     </t>
  </si>
  <si>
    <t>e-mail: ansotorg@mail.ru</t>
  </si>
  <si>
    <t xml:space="preserve">      (383) 291-27-17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</si>
</sst>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&quot;р.&quot;_-;\-* #,##0.00&quot;р.&quot;_-;_-* &quot;-&quot;??&quot;р.&quot;_-;_-@_-"/>
    <numFmt numFmtId="164" formatCode="#,##0.00&quot;р.&quot;"/>
    <numFmt numFmtId="165" formatCode="#,##0.0&quot;р.&quot;"/>
    <numFmt numFmtId="166" formatCode="#,##0&quot;р.&quot;"/>
  </numFmts>
  <fonts count="43" x14ac:knownFonts="1">
    <font>
      <sz val="11"/>
      <color theme="1"/>
      <name val="Calibri"/>
      <family val="2"/>
      <charset val="204"/>
      <scheme val="minor"/>
    </font>
    <font>
      <sz val="10"/>
      <color theme="1"/>
      <name val="Arial Black"/>
      <family val="2"/>
      <charset val="204"/>
    </font>
    <font>
      <b/>
      <sz val="13"/>
      <color theme="1"/>
      <name val="Algerian"/>
      <family val="5"/>
    </font>
    <font>
      <b/>
      <sz val="14"/>
      <color theme="1"/>
      <name val="Algerian"/>
      <family val="5"/>
    </font>
    <font>
      <b/>
      <sz val="12"/>
      <color theme="1"/>
      <name val="Algerian"/>
      <family val="5"/>
    </font>
    <font>
      <b/>
      <sz val="9"/>
      <color theme="1"/>
      <name val="Algerian"/>
      <family val="5"/>
    </font>
    <font>
      <vertAlign val="superscript"/>
      <sz val="11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6"/>
      <color theme="10"/>
      <name val="Times New Roman"/>
      <family val="1"/>
      <charset val="204"/>
    </font>
    <font>
      <b/>
      <u/>
      <sz val="11"/>
      <color theme="1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perscript"/>
      <sz val="12"/>
      <color theme="1"/>
      <name val="Algerian"/>
      <family val="5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Algerian"/>
      <family val="5"/>
    </font>
    <font>
      <sz val="9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Algerian"/>
      <family val="5"/>
    </font>
    <font>
      <b/>
      <u/>
      <sz val="13"/>
      <name val="Algerian"/>
      <family val="5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6"/>
      <name val="Arial"/>
      <family val="2"/>
    </font>
    <font>
      <b/>
      <sz val="10"/>
      <name val="Times New Roman CYR"/>
      <family val="1"/>
      <charset val="204"/>
    </font>
    <font>
      <sz val="10"/>
      <name val="Arial Cyr"/>
      <family val="2"/>
      <charset val="204"/>
    </font>
    <font>
      <sz val="12"/>
      <name val="Arial Cyr"/>
      <family val="2"/>
      <charset val="204"/>
    </font>
    <font>
      <sz val="10"/>
      <name val="Arial"/>
      <family val="2"/>
      <charset val="204"/>
    </font>
    <font>
      <b/>
      <sz val="12"/>
      <name val="Algerian"/>
      <family val="5"/>
    </font>
    <font>
      <sz val="12"/>
      <name val="Algerian"/>
      <family val="5"/>
    </font>
    <font>
      <sz val="11"/>
      <name val="Calibri"/>
      <family val="2"/>
      <charset val="204"/>
      <scheme val="minor"/>
    </font>
    <font>
      <b/>
      <sz val="14"/>
      <name val="Algerian"/>
      <family val="5"/>
    </font>
    <font>
      <b/>
      <u/>
      <sz val="16"/>
      <color theme="1"/>
      <name val="Times New Roman"/>
      <family val="1"/>
      <charset val="204"/>
    </font>
    <font>
      <vertAlign val="superscript"/>
      <sz val="11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4"/>
      <name val="Algerian"/>
      <family val="5"/>
    </font>
    <font>
      <b/>
      <u/>
      <sz val="12"/>
      <color theme="10"/>
      <name val="Times New Roman"/>
      <family val="1"/>
      <charset val="204"/>
    </font>
    <font>
      <sz val="11"/>
      <color rgb="FF333333"/>
      <name val="Verdana"/>
      <family val="2"/>
      <charset val="204"/>
    </font>
    <font>
      <sz val="8.8000000000000007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rgb="FF333333"/>
      <name val="Calibri"/>
      <family val="2"/>
      <charset val="204"/>
      <scheme val="minor"/>
    </font>
    <font>
      <sz val="9"/>
      <color rgb="FF333333"/>
      <name val="Verdana"/>
      <family val="2"/>
      <charset val="204"/>
    </font>
    <font>
      <b/>
      <sz val="10"/>
      <name val="Algerian"/>
      <family val="5"/>
    </font>
    <font>
      <b/>
      <sz val="13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4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6" fillId="0" borderId="0"/>
  </cellStyleXfs>
  <cellXfs count="450">
    <xf numFmtId="0" fontId="0" fillId="0" borderId="0" xfId="0"/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0" xfId="0" applyNumberFormat="1"/>
    <xf numFmtId="0" fontId="1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0" xfId="2" applyFont="1" applyAlignment="1" applyProtection="1"/>
    <xf numFmtId="0" fontId="4" fillId="0" borderId="3" xfId="0" applyFont="1" applyBorder="1" applyAlignment="1">
      <alignment horizontal="center" vertical="center" wrapText="1"/>
    </xf>
    <xf numFmtId="0" fontId="0" fillId="0" borderId="3" xfId="0" quotePrefix="1" applyBorder="1" applyAlignment="1">
      <alignment horizontal="center" vertical="center"/>
    </xf>
    <xf numFmtId="0" fontId="0" fillId="0" borderId="16" xfId="0" applyFont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164" fontId="0" fillId="0" borderId="8" xfId="0" applyNumberFormat="1" applyBorder="1" applyAlignment="1">
      <alignment vertical="center"/>
    </xf>
    <xf numFmtId="0" fontId="0" fillId="4" borderId="16" xfId="0" applyFont="1" applyFill="1" applyBorder="1" applyAlignment="1">
      <alignment horizontal="center" vertical="center" wrapText="1"/>
    </xf>
    <xf numFmtId="0" fontId="0" fillId="4" borderId="9" xfId="0" applyFill="1" applyBorder="1" applyAlignment="1">
      <alignment vertical="center"/>
    </xf>
    <xf numFmtId="0" fontId="0" fillId="4" borderId="1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164" fontId="0" fillId="4" borderId="12" xfId="0" applyNumberFormat="1" applyFill="1" applyBorder="1" applyAlignment="1">
      <alignment vertical="center"/>
    </xf>
    <xf numFmtId="0" fontId="10" fillId="0" borderId="0" xfId="2" applyFont="1" applyAlignment="1" applyProtection="1">
      <alignment vertical="center"/>
    </xf>
    <xf numFmtId="0" fontId="0" fillId="0" borderId="0" xfId="0" applyAlignment="1">
      <alignment horizontal="center" vertical="center"/>
    </xf>
    <xf numFmtId="164" fontId="8" fillId="0" borderId="0" xfId="2" applyNumberFormat="1" applyAlignment="1" applyProtection="1">
      <alignment horizontal="right" vertical="center"/>
    </xf>
    <xf numFmtId="164" fontId="0" fillId="0" borderId="1" xfId="0" applyNumberFormat="1" applyBorder="1" applyAlignment="1">
      <alignment vertical="center"/>
    </xf>
    <xf numFmtId="0" fontId="0" fillId="0" borderId="10" xfId="0" applyBorder="1" applyAlignment="1">
      <alignment horizontal="center" vertical="center"/>
    </xf>
    <xf numFmtId="164" fontId="0" fillId="4" borderId="1" xfId="0" applyNumberFormat="1" applyFill="1" applyBorder="1" applyAlignment="1">
      <alignment vertical="center"/>
    </xf>
    <xf numFmtId="0" fontId="0" fillId="4" borderId="1" xfId="0" applyFill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 wrapText="1"/>
    </xf>
    <xf numFmtId="164" fontId="0" fillId="4" borderId="8" xfId="0" applyNumberFormat="1" applyFill="1" applyBorder="1" applyAlignment="1">
      <alignment vertical="center"/>
    </xf>
    <xf numFmtId="164" fontId="0" fillId="0" borderId="10" xfId="0" applyNumberFormat="1" applyBorder="1" applyAlignment="1">
      <alignment vertical="center"/>
    </xf>
    <xf numFmtId="164" fontId="0" fillId="0" borderId="12" xfId="0" applyNumberFormat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164" fontId="0" fillId="0" borderId="1" xfId="0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14" fillId="0" borderId="0" xfId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49" fontId="0" fillId="0" borderId="8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164" fontId="0" fillId="0" borderId="14" xfId="0" applyNumberFormat="1" applyBorder="1" applyAlignment="1">
      <alignment vertical="center"/>
    </xf>
    <xf numFmtId="164" fontId="0" fillId="0" borderId="14" xfId="0" applyNumberFormat="1" applyBorder="1" applyAlignment="1">
      <alignment horizontal="right" vertical="center"/>
    </xf>
    <xf numFmtId="164" fontId="0" fillId="0" borderId="14" xfId="0" applyNumberFormat="1" applyBorder="1" applyAlignment="1">
      <alignment horizontal="center" vertical="center"/>
    </xf>
    <xf numFmtId="164" fontId="0" fillId="0" borderId="23" xfId="0" applyNumberFormat="1" applyBorder="1" applyAlignment="1">
      <alignment horizontal="right" vertical="center"/>
    </xf>
    <xf numFmtId="166" fontId="0" fillId="0" borderId="1" xfId="0" applyNumberFormat="1" applyFont="1" applyBorder="1" applyAlignment="1">
      <alignment horizontal="center" vertical="center"/>
    </xf>
    <xf numFmtId="165" fontId="0" fillId="0" borderId="1" xfId="0" applyNumberFormat="1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166" fontId="0" fillId="0" borderId="14" xfId="0" applyNumberFormat="1" applyBorder="1" applyAlignment="1">
      <alignment horizontal="center" vertical="center"/>
    </xf>
    <xf numFmtId="164" fontId="16" fillId="0" borderId="14" xfId="0" applyNumberFormat="1" applyFont="1" applyBorder="1" applyAlignment="1">
      <alignment vertical="center"/>
    </xf>
    <xf numFmtId="0" fontId="0" fillId="0" borderId="0" xfId="0" applyFont="1" applyAlignment="1">
      <alignment shrinkToFit="1"/>
    </xf>
    <xf numFmtId="0" fontId="17" fillId="0" borderId="1" xfId="0" applyFont="1" applyBorder="1" applyAlignment="1">
      <alignment vertical="center" wrapText="1" shrinkToFit="1"/>
    </xf>
    <xf numFmtId="0" fontId="17" fillId="0" borderId="7" xfId="0" applyFont="1" applyBorder="1" applyAlignment="1">
      <alignment vertical="center" wrapText="1" shrinkToFit="1"/>
    </xf>
    <xf numFmtId="0" fontId="17" fillId="0" borderId="8" xfId="0" applyFont="1" applyBorder="1" applyAlignment="1">
      <alignment vertical="center" wrapText="1" shrinkToFit="1"/>
    </xf>
    <xf numFmtId="0" fontId="3" fillId="2" borderId="34" xfId="0" applyFont="1" applyFill="1" applyBorder="1" applyAlignment="1">
      <alignment horizontal="center" vertical="center" wrapText="1" shrinkToFit="1"/>
    </xf>
    <xf numFmtId="0" fontId="3" fillId="2" borderId="35" xfId="0" applyFont="1" applyFill="1" applyBorder="1" applyAlignment="1">
      <alignment horizontal="center" vertical="center" wrapText="1" shrinkToFit="1"/>
    </xf>
    <xf numFmtId="0" fontId="3" fillId="2" borderId="36" xfId="0" applyFont="1" applyFill="1" applyBorder="1" applyAlignment="1">
      <alignment horizontal="center" vertical="center" wrapText="1" shrinkToFit="1"/>
    </xf>
    <xf numFmtId="0" fontId="18" fillId="0" borderId="0" xfId="0" applyFont="1" applyAlignment="1">
      <alignment shrinkToFit="1"/>
    </xf>
    <xf numFmtId="0" fontId="0" fillId="0" borderId="0" xfId="0" applyFont="1" applyAlignment="1">
      <alignment vertical="center" wrapText="1" shrinkToFit="1"/>
    </xf>
    <xf numFmtId="0" fontId="17" fillId="4" borderId="7" xfId="0" applyFont="1" applyFill="1" applyBorder="1" applyAlignment="1">
      <alignment vertical="center" wrapText="1" shrinkToFit="1"/>
    </xf>
    <xf numFmtId="0" fontId="17" fillId="4" borderId="1" xfId="0" applyFont="1" applyFill="1" applyBorder="1" applyAlignment="1">
      <alignment vertical="center" wrapText="1" shrinkToFit="1"/>
    </xf>
    <xf numFmtId="0" fontId="17" fillId="4" borderId="8" xfId="0" applyFont="1" applyFill="1" applyBorder="1" applyAlignment="1">
      <alignment vertical="center" wrapText="1" shrinkToFit="1"/>
    </xf>
    <xf numFmtId="0" fontId="17" fillId="4" borderId="9" xfId="0" applyFont="1" applyFill="1" applyBorder="1" applyAlignment="1">
      <alignment vertical="center" wrapText="1" shrinkToFit="1"/>
    </xf>
    <xf numFmtId="0" fontId="17" fillId="4" borderId="10" xfId="0" applyFont="1" applyFill="1" applyBorder="1" applyAlignment="1">
      <alignment vertical="center" wrapText="1" shrinkToFit="1"/>
    </xf>
    <xf numFmtId="0" fontId="17" fillId="4" borderId="12" xfId="0" applyFont="1" applyFill="1" applyBorder="1" applyAlignment="1">
      <alignment vertical="center" wrapText="1" shrinkToFit="1"/>
    </xf>
    <xf numFmtId="0" fontId="0" fillId="0" borderId="0" xfId="0" applyAlignment="1">
      <alignment horizontal="center" vertical="center" wrapText="1"/>
    </xf>
    <xf numFmtId="0" fontId="12" fillId="0" borderId="0" xfId="2" applyFont="1" applyAlignment="1" applyProtection="1">
      <alignment vertical="center"/>
    </xf>
    <xf numFmtId="0" fontId="12" fillId="0" borderId="0" xfId="2" applyFont="1" applyAlignment="1" applyProtection="1">
      <alignment horizontal="right" vertical="center"/>
    </xf>
    <xf numFmtId="0" fontId="12" fillId="0" borderId="0" xfId="2" applyFont="1" applyAlignment="1" applyProtection="1"/>
    <xf numFmtId="0" fontId="20" fillId="0" borderId="0" xfId="3" applyAlignment="1">
      <alignment vertical="center" shrinkToFit="1"/>
    </xf>
    <xf numFmtId="0" fontId="20" fillId="0" borderId="0" xfId="3" applyAlignment="1">
      <alignment horizontal="center" vertical="center" shrinkToFit="1"/>
    </xf>
    <xf numFmtId="164" fontId="20" fillId="0" borderId="0" xfId="3" applyNumberFormat="1" applyBorder="1" applyAlignment="1">
      <alignment vertical="center" shrinkToFit="1"/>
    </xf>
    <xf numFmtId="0" fontId="20" fillId="0" borderId="0" xfId="3" applyBorder="1" applyAlignment="1">
      <alignment vertical="center" shrinkToFit="1"/>
    </xf>
    <xf numFmtId="0" fontId="21" fillId="0" borderId="0" xfId="3" applyFont="1" applyAlignment="1">
      <alignment vertical="center" shrinkToFit="1"/>
    </xf>
    <xf numFmtId="0" fontId="22" fillId="0" borderId="0" xfId="3" applyFont="1" applyBorder="1" applyAlignment="1">
      <alignment horizontal="center" vertical="center" shrinkToFit="1"/>
    </xf>
    <xf numFmtId="164" fontId="21" fillId="0" borderId="0" xfId="3" applyNumberFormat="1" applyFont="1" applyBorder="1" applyAlignment="1">
      <alignment vertical="center" shrinkToFit="1"/>
    </xf>
    <xf numFmtId="0" fontId="28" fillId="0" borderId="0" xfId="3" applyFont="1" applyBorder="1" applyAlignment="1">
      <alignment horizontal="center" vertical="center" shrinkToFit="1"/>
    </xf>
    <xf numFmtId="0" fontId="24" fillId="0" borderId="0" xfId="3" applyFont="1" applyBorder="1" applyAlignment="1">
      <alignment vertical="center" shrinkToFit="1"/>
    </xf>
    <xf numFmtId="0" fontId="25" fillId="0" borderId="0" xfId="3" applyFont="1" applyBorder="1" applyAlignment="1">
      <alignment vertical="center" shrinkToFit="1"/>
    </xf>
    <xf numFmtId="0" fontId="25" fillId="0" borderId="0" xfId="3" applyFont="1" applyAlignment="1">
      <alignment vertical="center" shrinkToFit="1"/>
    </xf>
    <xf numFmtId="0" fontId="20" fillId="0" borderId="0" xfId="3" applyBorder="1" applyAlignment="1">
      <alignment horizontal="center" vertical="center" shrinkToFit="1"/>
    </xf>
    <xf numFmtId="164" fontId="20" fillId="0" borderId="0" xfId="3" applyNumberFormat="1" applyAlignment="1">
      <alignment vertical="center" shrinkToFi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9" fillId="0" borderId="0" xfId="3" applyFont="1" applyBorder="1" applyAlignment="1">
      <alignment vertical="center" shrinkToFit="1"/>
    </xf>
    <xf numFmtId="164" fontId="29" fillId="0" borderId="0" xfId="3" applyNumberFormat="1" applyFont="1" applyBorder="1" applyAlignment="1">
      <alignment vertical="center" shrinkToFit="1"/>
    </xf>
    <xf numFmtId="0" fontId="29" fillId="0" borderId="0" xfId="3" applyFont="1" applyBorder="1" applyAlignment="1">
      <alignment horizontal="center" vertical="center" shrinkToFit="1"/>
    </xf>
    <xf numFmtId="0" fontId="29" fillId="0" borderId="1" xfId="3" applyFont="1" applyBorder="1" applyAlignment="1">
      <alignment horizontal="center" vertical="center" shrinkToFit="1"/>
    </xf>
    <xf numFmtId="0" fontId="29" fillId="0" borderId="1" xfId="3" applyFont="1" applyBorder="1" applyAlignment="1">
      <alignment vertical="center" wrapText="1" shrinkToFit="1"/>
    </xf>
    <xf numFmtId="0" fontId="29" fillId="0" borderId="1" xfId="3" applyFont="1" applyBorder="1" applyAlignment="1">
      <alignment horizontal="center" vertical="center" wrapText="1" shrinkToFit="1"/>
    </xf>
    <xf numFmtId="0" fontId="29" fillId="0" borderId="1" xfId="3" applyFont="1" applyBorder="1" applyAlignment="1">
      <alignment horizontal="left" vertical="center" wrapText="1" shrinkToFit="1"/>
    </xf>
    <xf numFmtId="44" fontId="20" fillId="0" borderId="0" xfId="3" applyNumberFormat="1" applyAlignment="1">
      <alignment vertical="center" shrinkToFit="1"/>
    </xf>
    <xf numFmtId="44" fontId="23" fillId="0" borderId="0" xfId="3" applyNumberFormat="1" applyFont="1" applyBorder="1" applyAlignment="1">
      <alignment horizontal="right" vertical="center" shrinkToFit="1"/>
    </xf>
    <xf numFmtId="44" fontId="29" fillId="5" borderId="1" xfId="3" applyNumberFormat="1" applyFont="1" applyFill="1" applyBorder="1" applyAlignment="1">
      <alignment horizontal="center" vertical="center" wrapText="1" shrinkToFit="1"/>
    </xf>
    <xf numFmtId="44" fontId="29" fillId="6" borderId="1" xfId="3" applyNumberFormat="1" applyFont="1" applyFill="1" applyBorder="1" applyAlignment="1">
      <alignment horizontal="center" vertical="center" wrapText="1" shrinkToFit="1"/>
    </xf>
    <xf numFmtId="44" fontId="29" fillId="0" borderId="0" xfId="3" applyNumberFormat="1" applyFont="1" applyBorder="1" applyAlignment="1">
      <alignment vertical="center" shrinkToFit="1"/>
    </xf>
    <xf numFmtId="44" fontId="20" fillId="0" borderId="0" xfId="3" applyNumberFormat="1" applyBorder="1" applyAlignment="1">
      <alignment vertical="center" shrinkToFit="1"/>
    </xf>
    <xf numFmtId="0" fontId="12" fillId="0" borderId="0" xfId="3" applyFont="1" applyAlignment="1">
      <alignment horizontal="right" vertical="center"/>
    </xf>
    <xf numFmtId="164" fontId="4" fillId="0" borderId="1" xfId="0" applyNumberFormat="1" applyFont="1" applyBorder="1" applyAlignment="1">
      <alignment horizontal="center" vertical="center" wrapText="1"/>
    </xf>
    <xf numFmtId="0" fontId="27" fillId="0" borderId="1" xfId="3" applyFont="1" applyFill="1" applyBorder="1" applyAlignment="1">
      <alignment horizontal="center" vertical="center" wrapText="1" shrinkToFit="1"/>
    </xf>
    <xf numFmtId="0" fontId="4" fillId="0" borderId="0" xfId="0" applyFont="1" applyAlignment="1">
      <alignment horizontal="center" vertical="center"/>
    </xf>
    <xf numFmtId="0" fontId="10" fillId="0" borderId="0" xfId="2" applyFont="1" applyAlignment="1" applyProtection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164" fontId="0" fillId="0" borderId="8" xfId="0" applyNumberFormat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0" fontId="27" fillId="0" borderId="1" xfId="3" applyFont="1" applyFill="1" applyBorder="1" applyAlignment="1">
      <alignment horizontal="center" vertical="center" wrapText="1" shrinkToFit="1"/>
    </xf>
    <xf numFmtId="0" fontId="31" fillId="0" borderId="0" xfId="0" applyFont="1"/>
    <xf numFmtId="0" fontId="33" fillId="0" borderId="0" xfId="3" applyFont="1" applyAlignment="1">
      <alignment horizontal="right" vertical="center"/>
    </xf>
    <xf numFmtId="49" fontId="29" fillId="0" borderId="1" xfId="3" applyNumberFormat="1" applyFont="1" applyBorder="1" applyAlignment="1">
      <alignment horizontal="center" vertical="center" wrapText="1" shrinkToFit="1"/>
    </xf>
    <xf numFmtId="0" fontId="20" fillId="0" borderId="0" xfId="3" applyBorder="1" applyAlignment="1">
      <alignment horizontal="center" vertical="center" shrinkToFit="1"/>
    </xf>
    <xf numFmtId="0" fontId="29" fillId="0" borderId="7" xfId="3" applyFont="1" applyBorder="1" applyAlignment="1">
      <alignment horizontal="center" vertical="center" shrinkToFit="1"/>
    </xf>
    <xf numFmtId="164" fontId="29" fillId="0" borderId="8" xfId="3" applyNumberFormat="1" applyFont="1" applyBorder="1" applyAlignment="1">
      <alignment vertical="center" shrinkToFit="1"/>
    </xf>
    <xf numFmtId="164" fontId="29" fillId="6" borderId="8" xfId="3" applyNumberFormat="1" applyFont="1" applyFill="1" applyBorder="1" applyAlignment="1">
      <alignment horizontal="center" vertical="center" wrapText="1" shrinkToFit="1"/>
    </xf>
    <xf numFmtId="0" fontId="29" fillId="0" borderId="10" xfId="3" applyFont="1" applyBorder="1" applyAlignment="1">
      <alignment vertical="center" wrapText="1" shrinkToFit="1"/>
    </xf>
    <xf numFmtId="0" fontId="29" fillId="0" borderId="10" xfId="3" applyFont="1" applyBorder="1" applyAlignment="1">
      <alignment horizontal="center" vertical="center" wrapText="1" shrinkToFit="1"/>
    </xf>
    <xf numFmtId="44" fontId="29" fillId="6" borderId="10" xfId="3" applyNumberFormat="1" applyFont="1" applyFill="1" applyBorder="1" applyAlignment="1">
      <alignment horizontal="center" vertical="center" wrapText="1" shrinkToFit="1"/>
    </xf>
    <xf numFmtId="164" fontId="29" fillId="6" borderId="12" xfId="3" applyNumberFormat="1" applyFont="1" applyFill="1" applyBorder="1" applyAlignment="1">
      <alignment horizontal="center" vertical="center" wrapText="1" shrinkToFit="1"/>
    </xf>
    <xf numFmtId="0" fontId="29" fillId="0" borderId="7" xfId="3" applyFont="1" applyBorder="1" applyAlignment="1">
      <alignment vertical="center" shrinkToFit="1"/>
    </xf>
    <xf numFmtId="0" fontId="29" fillId="0" borderId="9" xfId="3" applyFont="1" applyBorder="1" applyAlignment="1">
      <alignment vertical="center" shrinkToFit="1"/>
    </xf>
    <xf numFmtId="0" fontId="8" fillId="0" borderId="0" xfId="2" applyAlignment="1" applyProtection="1">
      <alignment vertical="center" wrapText="1" shrinkToFi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49" fontId="29" fillId="5" borderId="1" xfId="3" applyNumberFormat="1" applyFont="1" applyFill="1" applyBorder="1" applyAlignment="1">
      <alignment horizontal="center" vertical="center" wrapText="1" shrinkToFit="1"/>
    </xf>
    <xf numFmtId="49" fontId="29" fillId="0" borderId="1" xfId="3" applyNumberFormat="1" applyFont="1" applyBorder="1" applyAlignment="1">
      <alignment horizontal="center" vertical="center" shrinkToFit="1"/>
    </xf>
    <xf numFmtId="0" fontId="0" fillId="0" borderId="7" xfId="0" applyBorder="1"/>
    <xf numFmtId="49" fontId="29" fillId="0" borderId="10" xfId="3" applyNumberFormat="1" applyFont="1" applyBorder="1" applyAlignment="1">
      <alignment horizontal="center" vertical="center" shrinkToFit="1"/>
    </xf>
    <xf numFmtId="49" fontId="29" fillId="0" borderId="10" xfId="3" applyNumberFormat="1" applyFont="1" applyBorder="1" applyAlignment="1">
      <alignment horizontal="center" vertical="center" wrapText="1" shrinkToFi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0" fontId="35" fillId="0" borderId="0" xfId="2" applyFont="1" applyAlignment="1" applyProtection="1"/>
    <xf numFmtId="0" fontId="20" fillId="0" borderId="0" xfId="3" applyAlignment="1">
      <alignment vertical="center"/>
    </xf>
    <xf numFmtId="0" fontId="20" fillId="0" borderId="0" xfId="3" applyAlignment="1">
      <alignment horizontal="center" vertical="center"/>
    </xf>
    <xf numFmtId="0" fontId="20" fillId="0" borderId="0" xfId="3" applyBorder="1" applyAlignment="1">
      <alignment vertical="center"/>
    </xf>
    <xf numFmtId="0" fontId="21" fillId="0" borderId="0" xfId="3" applyFont="1" applyAlignment="1">
      <alignment vertical="center"/>
    </xf>
    <xf numFmtId="0" fontId="22" fillId="0" borderId="0" xfId="3" applyFont="1" applyBorder="1" applyAlignment="1">
      <alignment horizontal="center" vertical="center"/>
    </xf>
    <xf numFmtId="164" fontId="21" fillId="0" borderId="0" xfId="3" applyNumberFormat="1" applyFont="1" applyBorder="1" applyAlignment="1">
      <alignment vertical="center"/>
    </xf>
    <xf numFmtId="0" fontId="28" fillId="0" borderId="0" xfId="3" applyFont="1" applyBorder="1" applyAlignment="1">
      <alignment horizontal="center" vertical="center"/>
    </xf>
    <xf numFmtId="0" fontId="27" fillId="0" borderId="1" xfId="3" applyFont="1" applyFill="1" applyBorder="1" applyAlignment="1">
      <alignment horizontal="center" vertical="center" wrapText="1"/>
    </xf>
    <xf numFmtId="0" fontId="29" fillId="0" borderId="1" xfId="3" applyFont="1" applyBorder="1" applyAlignment="1">
      <alignment vertical="center" wrapText="1"/>
    </xf>
    <xf numFmtId="0" fontId="29" fillId="0" borderId="1" xfId="3" applyFont="1" applyBorder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164" fontId="29" fillId="0" borderId="8" xfId="3" applyNumberFormat="1" applyFont="1" applyBorder="1" applyAlignment="1">
      <alignment vertical="center"/>
    </xf>
    <xf numFmtId="0" fontId="24" fillId="0" borderId="0" xfId="3" applyFont="1" applyBorder="1" applyAlignment="1">
      <alignment vertical="center"/>
    </xf>
    <xf numFmtId="0" fontId="29" fillId="0" borderId="7" xfId="3" applyFont="1" applyBorder="1" applyAlignment="1">
      <alignment vertical="center"/>
    </xf>
    <xf numFmtId="0" fontId="29" fillId="0" borderId="10" xfId="3" applyFont="1" applyBorder="1" applyAlignment="1">
      <alignment vertical="center" wrapText="1"/>
    </xf>
    <xf numFmtId="0" fontId="29" fillId="0" borderId="10" xfId="3" applyFont="1" applyBorder="1" applyAlignment="1">
      <alignment horizontal="center" vertical="center" wrapText="1"/>
    </xf>
    <xf numFmtId="0" fontId="20" fillId="0" borderId="0" xfId="3" applyBorder="1" applyAlignment="1">
      <alignment horizontal="center" vertical="center"/>
    </xf>
    <xf numFmtId="164" fontId="20" fillId="0" borderId="0" xfId="3" applyNumberFormat="1" applyAlignment="1">
      <alignment vertical="center"/>
    </xf>
    <xf numFmtId="164" fontId="20" fillId="0" borderId="0" xfId="3" applyNumberFormat="1" applyBorder="1" applyAlignment="1">
      <alignment vertical="center"/>
    </xf>
    <xf numFmtId="164" fontId="12" fillId="0" borderId="0" xfId="3" applyNumberFormat="1" applyFont="1" applyAlignment="1">
      <alignment horizontal="right" vertical="center"/>
    </xf>
    <xf numFmtId="164" fontId="20" fillId="0" borderId="0" xfId="3" applyNumberFormat="1" applyAlignment="1">
      <alignment horizontal="center" vertical="center"/>
    </xf>
    <xf numFmtId="164" fontId="29" fillId="0" borderId="1" xfId="3" applyNumberFormat="1" applyFont="1" applyBorder="1" applyAlignment="1">
      <alignment horizontal="center" vertical="center" wrapText="1"/>
    </xf>
    <xf numFmtId="164" fontId="29" fillId="0" borderId="10" xfId="3" applyNumberFormat="1" applyFont="1" applyBorder="1" applyAlignment="1">
      <alignment horizontal="center" vertical="center" wrapText="1"/>
    </xf>
    <xf numFmtId="49" fontId="29" fillId="0" borderId="8" xfId="3" applyNumberFormat="1" applyFont="1" applyBorder="1" applyAlignment="1">
      <alignment horizontal="center" vertical="center"/>
    </xf>
    <xf numFmtId="0" fontId="36" fillId="0" borderId="0" xfId="0" applyFont="1"/>
    <xf numFmtId="49" fontId="29" fillId="0" borderId="1" xfId="3" applyNumberFormat="1" applyFont="1" applyBorder="1" applyAlignment="1">
      <alignment horizontal="center" vertical="center"/>
    </xf>
    <xf numFmtId="0" fontId="29" fillId="0" borderId="1" xfId="3" applyNumberFormat="1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/>
    </xf>
    <xf numFmtId="0" fontId="37" fillId="0" borderId="7" xfId="0" applyFont="1" applyBorder="1"/>
    <xf numFmtId="49" fontId="29" fillId="0" borderId="12" xfId="3" applyNumberFormat="1" applyFont="1" applyBorder="1" applyAlignment="1">
      <alignment horizontal="center" vertical="center"/>
    </xf>
    <xf numFmtId="0" fontId="36" fillId="0" borderId="9" xfId="0" applyFont="1" applyBorder="1"/>
    <xf numFmtId="0" fontId="29" fillId="0" borderId="10" xfId="3" applyNumberFormat="1" applyFont="1" applyBorder="1" applyAlignment="1">
      <alignment horizontal="center" vertical="center" wrapText="1"/>
    </xf>
    <xf numFmtId="0" fontId="29" fillId="0" borderId="1" xfId="3" applyNumberFormat="1" applyFont="1" applyBorder="1" applyAlignment="1">
      <alignment vertical="center" wrapText="1"/>
    </xf>
    <xf numFmtId="0" fontId="29" fillId="0" borderId="1" xfId="3" applyNumberFormat="1" applyFont="1" applyBorder="1" applyAlignment="1">
      <alignment horizontal="center" vertical="center"/>
    </xf>
    <xf numFmtId="0" fontId="29" fillId="0" borderId="7" xfId="3" applyNumberFormat="1" applyFont="1" applyBorder="1" applyAlignment="1">
      <alignment vertical="center"/>
    </xf>
    <xf numFmtId="0" fontId="20" fillId="0" borderId="1" xfId="3" applyBorder="1" applyAlignment="1">
      <alignment vertical="center"/>
    </xf>
    <xf numFmtId="164" fontId="29" fillId="0" borderId="1" xfId="3" applyNumberFormat="1" applyFont="1" applyBorder="1" applyAlignment="1">
      <alignment horizontal="center" vertical="center"/>
    </xf>
    <xf numFmtId="0" fontId="40" fillId="0" borderId="0" xfId="0" applyFont="1"/>
    <xf numFmtId="0" fontId="8" fillId="0" borderId="0" xfId="2" applyBorder="1" applyAlignment="1" applyProtection="1">
      <alignment horizontal="right" vertical="center"/>
    </xf>
    <xf numFmtId="164" fontId="12" fillId="0" borderId="0" xfId="2" applyNumberFormat="1" applyFont="1" applyAlignment="1" applyProtection="1">
      <alignment horizontal="right" vertical="center"/>
    </xf>
    <xf numFmtId="0" fontId="20" fillId="0" borderId="1" xfId="3" applyBorder="1" applyAlignment="1">
      <alignment horizontal="center" vertical="center"/>
    </xf>
    <xf numFmtId="0" fontId="20" fillId="0" borderId="1" xfId="3" applyBorder="1" applyAlignment="1">
      <alignment vertical="center" wrapText="1"/>
    </xf>
    <xf numFmtId="0" fontId="40" fillId="0" borderId="7" xfId="0" applyFont="1" applyBorder="1"/>
    <xf numFmtId="0" fontId="27" fillId="0" borderId="14" xfId="3" applyFont="1" applyFill="1" applyBorder="1" applyAlignment="1">
      <alignment horizontal="center" vertical="center" wrapText="1"/>
    </xf>
    <xf numFmtId="0" fontId="41" fillId="0" borderId="14" xfId="3" applyFont="1" applyFill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164" fontId="12" fillId="0" borderId="0" xfId="2" applyNumberFormat="1" applyFont="1" applyAlignment="1" applyProtection="1">
      <alignment horizontal="center" vertical="center"/>
    </xf>
    <xf numFmtId="164" fontId="21" fillId="0" borderId="0" xfId="3" applyNumberFormat="1" applyFont="1" applyBorder="1" applyAlignment="1">
      <alignment horizontal="center" vertical="center"/>
    </xf>
    <xf numFmtId="164" fontId="20" fillId="0" borderId="0" xfId="3" applyNumberFormat="1" applyBorder="1" applyAlignment="1">
      <alignment horizontal="center" vertical="center"/>
    </xf>
    <xf numFmtId="164" fontId="8" fillId="0" borderId="0" xfId="2" applyNumberFormat="1" applyBorder="1" applyAlignment="1" applyProtection="1">
      <alignment horizontal="right" vertical="center"/>
    </xf>
    <xf numFmtId="0" fontId="40" fillId="0" borderId="1" xfId="0" applyFont="1" applyBorder="1"/>
    <xf numFmtId="164" fontId="20" fillId="0" borderId="1" xfId="3" applyNumberFormat="1" applyBorder="1" applyAlignment="1">
      <alignment horizontal="center" vertical="center"/>
    </xf>
    <xf numFmtId="164" fontId="12" fillId="0" borderId="0" xfId="3" applyNumberFormat="1" applyFont="1" applyAlignment="1">
      <alignment horizontal="center" vertical="center"/>
    </xf>
    <xf numFmtId="0" fontId="21" fillId="0" borderId="0" xfId="3" applyFont="1" applyAlignment="1">
      <alignment horizontal="center" vertical="center"/>
    </xf>
    <xf numFmtId="164" fontId="29" fillId="0" borderId="8" xfId="3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0" fontId="27" fillId="0" borderId="14" xfId="3" applyFont="1" applyFill="1" applyBorder="1" applyAlignment="1">
      <alignment horizontal="center" vertical="center" wrapText="1" shrinkToFit="1"/>
    </xf>
    <xf numFmtId="0" fontId="27" fillId="0" borderId="17" xfId="3" applyFont="1" applyFill="1" applyBorder="1" applyAlignment="1">
      <alignment horizontal="center" vertical="center" wrapText="1" shrinkToFit="1"/>
    </xf>
    <xf numFmtId="0" fontId="0" fillId="0" borderId="7" xfId="0" applyBorder="1"/>
    <xf numFmtId="0" fontId="0" fillId="0" borderId="18" xfId="0" applyBorder="1" applyAlignment="1">
      <alignment vertical="center"/>
    </xf>
    <xf numFmtId="0" fontId="0" fillId="4" borderId="1" xfId="0" applyFill="1" applyBorder="1" applyAlignment="1">
      <alignment vertical="center"/>
    </xf>
    <xf numFmtId="166" fontId="0" fillId="4" borderId="1" xfId="0" applyNumberFormat="1" applyFont="1" applyFill="1" applyBorder="1" applyAlignment="1">
      <alignment horizontal="center" vertical="center"/>
    </xf>
    <xf numFmtId="165" fontId="0" fillId="4" borderId="1" xfId="0" applyNumberFormat="1" applyFont="1" applyFill="1" applyBorder="1" applyAlignment="1">
      <alignment vertical="center"/>
    </xf>
    <xf numFmtId="164" fontId="0" fillId="4" borderId="1" xfId="0" applyNumberFormat="1" applyFill="1" applyBorder="1" applyAlignment="1">
      <alignment horizontal="right" vertical="center"/>
    </xf>
    <xf numFmtId="165" fontId="0" fillId="4" borderId="1" xfId="0" applyNumberFormat="1" applyFill="1" applyBorder="1" applyAlignment="1">
      <alignment vertical="center"/>
    </xf>
    <xf numFmtId="164" fontId="0" fillId="4" borderId="8" xfId="0" applyNumberFormat="1" applyFill="1" applyBorder="1" applyAlignment="1">
      <alignment horizontal="right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164" fontId="0" fillId="4" borderId="1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49" fontId="0" fillId="4" borderId="8" xfId="0" applyNumberFormat="1" applyFill="1" applyBorder="1" applyAlignment="1">
      <alignment horizontal="center" vertical="center"/>
    </xf>
    <xf numFmtId="164" fontId="0" fillId="4" borderId="8" xfId="0" applyNumberFormat="1" applyFill="1" applyBorder="1" applyAlignment="1">
      <alignment horizontal="center" vertical="center"/>
    </xf>
    <xf numFmtId="165" fontId="0" fillId="4" borderId="1" xfId="0" applyNumberFormat="1" applyFill="1" applyBorder="1" applyAlignment="1">
      <alignment horizontal="center" vertical="center"/>
    </xf>
    <xf numFmtId="0" fontId="0" fillId="4" borderId="14" xfId="0" applyFill="1" applyBorder="1" applyAlignment="1">
      <alignment vertical="center"/>
    </xf>
    <xf numFmtId="0" fontId="0" fillId="4" borderId="14" xfId="0" applyFill="1" applyBorder="1" applyAlignment="1">
      <alignment horizontal="center" vertical="center"/>
    </xf>
    <xf numFmtId="164" fontId="0" fillId="4" borderId="14" xfId="0" applyNumberFormat="1" applyFill="1" applyBorder="1" applyAlignment="1">
      <alignment horizontal="center" vertical="center"/>
    </xf>
    <xf numFmtId="164" fontId="0" fillId="4" borderId="14" xfId="0" applyNumberFormat="1" applyFill="1" applyBorder="1" applyAlignment="1">
      <alignment horizontal="right" vertical="center"/>
    </xf>
    <xf numFmtId="164" fontId="0" fillId="4" borderId="14" xfId="0" applyNumberFormat="1" applyFill="1" applyBorder="1" applyAlignment="1">
      <alignment vertical="center"/>
    </xf>
    <xf numFmtId="164" fontId="0" fillId="4" borderId="23" xfId="0" applyNumberFormat="1" applyFill="1" applyBorder="1" applyAlignment="1">
      <alignment horizontal="right" vertical="center"/>
    </xf>
    <xf numFmtId="166" fontId="0" fillId="4" borderId="14" xfId="0" applyNumberFormat="1" applyFill="1" applyBorder="1" applyAlignment="1">
      <alignment horizontal="center" vertical="center"/>
    </xf>
    <xf numFmtId="164" fontId="16" fillId="4" borderId="14" xfId="0" applyNumberFormat="1" applyFont="1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166" fontId="0" fillId="4" borderId="10" xfId="0" applyNumberFormat="1" applyFill="1" applyBorder="1" applyAlignment="1">
      <alignment horizontal="center" vertical="center"/>
    </xf>
    <xf numFmtId="164" fontId="0" fillId="4" borderId="10" xfId="0" applyNumberFormat="1" applyFill="1" applyBorder="1" applyAlignment="1">
      <alignment horizontal="center" vertical="center"/>
    </xf>
    <xf numFmtId="164" fontId="0" fillId="4" borderId="10" xfId="0" applyNumberFormat="1" applyFill="1" applyBorder="1" applyAlignment="1">
      <alignment horizontal="right" vertical="center"/>
    </xf>
    <xf numFmtId="164" fontId="0" fillId="4" borderId="10" xfId="0" applyNumberFormat="1" applyFill="1" applyBorder="1" applyAlignment="1">
      <alignment vertical="center"/>
    </xf>
    <xf numFmtId="164" fontId="16" fillId="4" borderId="10" xfId="0" applyNumberFormat="1" applyFont="1" applyFill="1" applyBorder="1" applyAlignment="1">
      <alignment vertical="center"/>
    </xf>
    <xf numFmtId="164" fontId="0" fillId="4" borderId="12" xfId="0" applyNumberFormat="1" applyFill="1" applyBorder="1" applyAlignment="1">
      <alignment horizontal="right" vertical="center"/>
    </xf>
    <xf numFmtId="164" fontId="0" fillId="4" borderId="8" xfId="0" applyNumberFormat="1" applyFill="1" applyBorder="1" applyAlignment="1">
      <alignment horizontal="center" vertical="center" wrapText="1"/>
    </xf>
    <xf numFmtId="0" fontId="29" fillId="4" borderId="1" xfId="3" applyFont="1" applyFill="1" applyBorder="1" applyAlignment="1">
      <alignment vertical="center" wrapText="1" shrinkToFit="1"/>
    </xf>
    <xf numFmtId="0" fontId="29" fillId="4" borderId="1" xfId="3" applyFont="1" applyFill="1" applyBorder="1" applyAlignment="1">
      <alignment horizontal="center" vertical="center" shrinkToFit="1"/>
    </xf>
    <xf numFmtId="0" fontId="29" fillId="4" borderId="1" xfId="3" applyFont="1" applyFill="1" applyBorder="1" applyAlignment="1">
      <alignment horizontal="center" vertical="center" wrapText="1" shrinkToFit="1"/>
    </xf>
    <xf numFmtId="44" fontId="29" fillId="4" borderId="1" xfId="3" applyNumberFormat="1" applyFont="1" applyFill="1" applyBorder="1" applyAlignment="1">
      <alignment horizontal="center" vertical="center" wrapText="1" shrinkToFit="1"/>
    </xf>
    <xf numFmtId="164" fontId="29" fillId="4" borderId="8" xfId="3" applyNumberFormat="1" applyFont="1" applyFill="1" applyBorder="1" applyAlignment="1">
      <alignment vertical="center" shrinkToFit="1"/>
    </xf>
    <xf numFmtId="164" fontId="29" fillId="4" borderId="8" xfId="3" applyNumberFormat="1" applyFont="1" applyFill="1" applyBorder="1" applyAlignment="1">
      <alignment horizontal="center" vertical="center" wrapText="1" shrinkToFit="1"/>
    </xf>
    <xf numFmtId="0" fontId="29" fillId="4" borderId="1" xfId="3" applyFont="1" applyFill="1" applyBorder="1" applyAlignment="1">
      <alignment horizontal="left" vertical="center" wrapText="1" shrinkToFit="1"/>
    </xf>
    <xf numFmtId="0" fontId="29" fillId="4" borderId="10" xfId="3" applyFont="1" applyFill="1" applyBorder="1" applyAlignment="1">
      <alignment vertical="center" wrapText="1" shrinkToFit="1"/>
    </xf>
    <xf numFmtId="0" fontId="29" fillId="4" borderId="10" xfId="3" applyFont="1" applyFill="1" applyBorder="1" applyAlignment="1">
      <alignment horizontal="center" vertical="center" wrapText="1" shrinkToFit="1"/>
    </xf>
    <xf numFmtId="164" fontId="29" fillId="4" borderId="12" xfId="3" applyNumberFormat="1" applyFont="1" applyFill="1" applyBorder="1" applyAlignment="1">
      <alignment horizontal="center" vertical="center" wrapText="1" shrinkToFit="1"/>
    </xf>
    <xf numFmtId="49" fontId="29" fillId="4" borderId="1" xfId="3" applyNumberFormat="1" applyFont="1" applyFill="1" applyBorder="1" applyAlignment="1">
      <alignment horizontal="center" vertical="center" shrinkToFit="1"/>
    </xf>
    <xf numFmtId="49" fontId="29" fillId="4" borderId="1" xfId="3" applyNumberFormat="1" applyFont="1" applyFill="1" applyBorder="1" applyAlignment="1">
      <alignment horizontal="center" vertical="center" wrapText="1" shrinkToFit="1"/>
    </xf>
    <xf numFmtId="0" fontId="29" fillId="4" borderId="1" xfId="3" applyFont="1" applyFill="1" applyBorder="1" applyAlignment="1">
      <alignment vertical="center" wrapText="1"/>
    </xf>
    <xf numFmtId="0" fontId="29" fillId="4" borderId="1" xfId="3" applyFont="1" applyFill="1" applyBorder="1" applyAlignment="1">
      <alignment horizontal="center" vertical="center"/>
    </xf>
    <xf numFmtId="164" fontId="29" fillId="4" borderId="1" xfId="3" applyNumberFormat="1" applyFont="1" applyFill="1" applyBorder="1" applyAlignment="1">
      <alignment horizontal="center" vertical="center" wrapText="1"/>
    </xf>
    <xf numFmtId="164" fontId="29" fillId="4" borderId="8" xfId="3" applyNumberFormat="1" applyFont="1" applyFill="1" applyBorder="1" applyAlignment="1">
      <alignment vertical="center"/>
    </xf>
    <xf numFmtId="49" fontId="29" fillId="4" borderId="8" xfId="3" applyNumberFormat="1" applyFont="1" applyFill="1" applyBorder="1" applyAlignment="1">
      <alignment horizontal="center" vertical="center"/>
    </xf>
    <xf numFmtId="49" fontId="29" fillId="4" borderId="1" xfId="3" applyNumberFormat="1" applyFont="1" applyFill="1" applyBorder="1" applyAlignment="1">
      <alignment horizontal="center" vertical="center"/>
    </xf>
    <xf numFmtId="0" fontId="29" fillId="4" borderId="1" xfId="3" applyFont="1" applyFill="1" applyBorder="1" applyAlignment="1">
      <alignment horizontal="center" vertical="center" wrapText="1"/>
    </xf>
    <xf numFmtId="0" fontId="29" fillId="4" borderId="1" xfId="3" applyNumberFormat="1" applyFont="1" applyFill="1" applyBorder="1" applyAlignment="1">
      <alignment horizontal="center" vertical="center" wrapText="1"/>
    </xf>
    <xf numFmtId="0" fontId="29" fillId="4" borderId="1" xfId="3" applyNumberFormat="1" applyFont="1" applyFill="1" applyBorder="1" applyAlignment="1">
      <alignment vertical="center" wrapText="1"/>
    </xf>
    <xf numFmtId="0" fontId="29" fillId="4" borderId="1" xfId="3" applyNumberFormat="1" applyFont="1" applyFill="1" applyBorder="1" applyAlignment="1">
      <alignment horizontal="center" vertical="center"/>
    </xf>
    <xf numFmtId="164" fontId="29" fillId="4" borderId="1" xfId="3" applyNumberFormat="1" applyFont="1" applyFill="1" applyBorder="1" applyAlignment="1">
      <alignment horizontal="center" vertical="center"/>
    </xf>
    <xf numFmtId="164" fontId="29" fillId="4" borderId="8" xfId="3" applyNumberFormat="1" applyFont="1" applyFill="1" applyBorder="1" applyAlignment="1">
      <alignment horizontal="center" vertical="center"/>
    </xf>
    <xf numFmtId="0" fontId="20" fillId="4" borderId="1" xfId="3" applyFill="1" applyBorder="1" applyAlignment="1">
      <alignment vertical="center"/>
    </xf>
    <xf numFmtId="0" fontId="20" fillId="4" borderId="1" xfId="3" applyFill="1" applyBorder="1" applyAlignment="1">
      <alignment horizontal="center" vertical="center"/>
    </xf>
    <xf numFmtId="164" fontId="20" fillId="4" borderId="1" xfId="3" applyNumberFormat="1" applyFill="1" applyBorder="1" applyAlignment="1">
      <alignment horizontal="center" vertical="center"/>
    </xf>
    <xf numFmtId="0" fontId="20" fillId="4" borderId="10" xfId="3" applyFill="1" applyBorder="1" applyAlignment="1">
      <alignment vertical="center" wrapText="1"/>
    </xf>
    <xf numFmtId="0" fontId="20" fillId="4" borderId="10" xfId="3" applyFill="1" applyBorder="1" applyAlignment="1">
      <alignment horizontal="center" vertical="center"/>
    </xf>
    <xf numFmtId="164" fontId="20" fillId="4" borderId="10" xfId="3" applyNumberFormat="1" applyFill="1" applyBorder="1" applyAlignment="1">
      <alignment horizontal="center" vertical="center"/>
    </xf>
    <xf numFmtId="49" fontId="29" fillId="4" borderId="10" xfId="3" applyNumberFormat="1" applyFont="1" applyFill="1" applyBorder="1" applyAlignment="1">
      <alignment horizontal="center" vertical="center"/>
    </xf>
    <xf numFmtId="49" fontId="29" fillId="4" borderId="12" xfId="3" applyNumberFormat="1" applyFont="1" applyFill="1" applyBorder="1" applyAlignment="1">
      <alignment horizontal="center" vertical="center"/>
    </xf>
    <xf numFmtId="164" fontId="29" fillId="4" borderId="10" xfId="3" applyNumberFormat="1" applyFont="1" applyFill="1" applyBorder="1" applyAlignment="1">
      <alignment horizontal="center" vertical="center"/>
    </xf>
    <xf numFmtId="164" fontId="27" fillId="0" borderId="8" xfId="3" applyNumberFormat="1" applyFont="1" applyFill="1" applyBorder="1" applyAlignment="1">
      <alignment horizontal="center" vertical="center" wrapText="1"/>
    </xf>
    <xf numFmtId="164" fontId="27" fillId="0" borderId="8" xfId="3" applyNumberFormat="1" applyFont="1" applyFill="1" applyBorder="1" applyAlignment="1">
      <alignment horizontal="center" vertical="center" shrinkToFit="1"/>
    </xf>
    <xf numFmtId="164" fontId="29" fillId="5" borderId="1" xfId="3" applyNumberFormat="1" applyFont="1" applyFill="1" applyBorder="1" applyAlignment="1">
      <alignment horizontal="center" vertical="center" wrapText="1" shrinkToFit="1"/>
    </xf>
    <xf numFmtId="164" fontId="29" fillId="4" borderId="1" xfId="3" applyNumberFormat="1" applyFont="1" applyFill="1" applyBorder="1" applyAlignment="1">
      <alignment horizontal="center" vertical="center" wrapText="1" shrinkToFit="1"/>
    </xf>
    <xf numFmtId="164" fontId="29" fillId="0" borderId="8" xfId="3" applyNumberFormat="1" applyFont="1" applyBorder="1" applyAlignment="1">
      <alignment horizontal="center" vertical="center" shrinkToFit="1"/>
    </xf>
    <xf numFmtId="164" fontId="29" fillId="4" borderId="8" xfId="3" applyNumberFormat="1" applyFont="1" applyFill="1" applyBorder="1" applyAlignment="1">
      <alignment horizontal="center" vertical="center" shrinkToFit="1"/>
    </xf>
    <xf numFmtId="0" fontId="29" fillId="0" borderId="1" xfId="3" applyFont="1" applyFill="1" applyBorder="1" applyAlignment="1">
      <alignment vertical="center" wrapText="1" shrinkToFit="1"/>
    </xf>
    <xf numFmtId="164" fontId="29" fillId="0" borderId="1" xfId="3" applyNumberFormat="1" applyFont="1" applyFill="1" applyBorder="1" applyAlignment="1">
      <alignment horizontal="center" vertical="center" wrapText="1" shrinkToFit="1"/>
    </xf>
    <xf numFmtId="164" fontId="29" fillId="0" borderId="8" xfId="3" applyNumberFormat="1" applyFont="1" applyFill="1" applyBorder="1" applyAlignment="1">
      <alignment horizontal="center" vertical="center" shrinkToFit="1"/>
    </xf>
    <xf numFmtId="0" fontId="29" fillId="0" borderId="1" xfId="3" applyFont="1" applyFill="1" applyBorder="1" applyAlignment="1">
      <alignment horizontal="left" vertical="center" wrapText="1" shrinkToFit="1"/>
    </xf>
    <xf numFmtId="164" fontId="29" fillId="0" borderId="8" xfId="3" applyNumberFormat="1" applyFont="1" applyFill="1" applyBorder="1" applyAlignment="1">
      <alignment horizontal="center" vertical="center" wrapText="1" shrinkToFit="1"/>
    </xf>
    <xf numFmtId="0" fontId="29" fillId="0" borderId="10" xfId="3" applyFont="1" applyFill="1" applyBorder="1" applyAlignment="1">
      <alignment vertical="center" wrapText="1" shrinkToFit="1"/>
    </xf>
    <xf numFmtId="164" fontId="29" fillId="0" borderId="10" xfId="3" applyNumberFormat="1" applyFont="1" applyFill="1" applyBorder="1" applyAlignment="1">
      <alignment horizontal="center" vertical="center" wrapText="1" shrinkToFit="1"/>
    </xf>
    <xf numFmtId="164" fontId="29" fillId="0" borderId="12" xfId="3" applyNumberFormat="1" applyFont="1" applyFill="1" applyBorder="1" applyAlignment="1">
      <alignment horizontal="center" vertical="center" wrapText="1" shrinkToFit="1"/>
    </xf>
    <xf numFmtId="0" fontId="29" fillId="0" borderId="17" xfId="3" applyFont="1" applyBorder="1" applyAlignment="1">
      <alignment vertical="center" shrinkToFit="1"/>
    </xf>
    <xf numFmtId="164" fontId="24" fillId="4" borderId="0" xfId="3" applyNumberFormat="1" applyFont="1" applyFill="1" applyBorder="1" applyAlignment="1">
      <alignment horizontal="center" vertical="center" shrinkToFit="1"/>
    </xf>
    <xf numFmtId="0" fontId="0" fillId="0" borderId="9" xfId="0" applyBorder="1"/>
    <xf numFmtId="164" fontId="29" fillId="4" borderId="10" xfId="3" applyNumberFormat="1" applyFont="1" applyFill="1" applyBorder="1" applyAlignment="1">
      <alignment horizontal="center" vertical="center" wrapText="1" shrinkToFit="1"/>
    </xf>
    <xf numFmtId="0" fontId="0" fillId="0" borderId="7" xfId="0" applyBorder="1" applyAlignment="1"/>
    <xf numFmtId="0" fontId="29" fillId="4" borderId="14" xfId="3" applyFont="1" applyFill="1" applyBorder="1" applyAlignment="1">
      <alignment vertical="center" wrapText="1" shrinkToFit="1"/>
    </xf>
    <xf numFmtId="164" fontId="29" fillId="4" borderId="14" xfId="3" applyNumberFormat="1" applyFont="1" applyFill="1" applyBorder="1" applyAlignment="1">
      <alignment horizontal="center" vertical="center" wrapText="1" shrinkToFit="1"/>
    </xf>
    <xf numFmtId="164" fontId="29" fillId="4" borderId="23" xfId="3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9" fillId="0" borderId="0" xfId="2" applyFont="1" applyAlignment="1" applyProtection="1">
      <alignment horizontal="center" vertical="center"/>
    </xf>
    <xf numFmtId="0" fontId="11" fillId="3" borderId="26" xfId="0" applyFont="1" applyFill="1" applyBorder="1" applyAlignment="1">
      <alignment horizontal="left" vertical="center" wrapText="1"/>
    </xf>
    <xf numFmtId="0" fontId="11" fillId="3" borderId="27" xfId="0" applyFont="1" applyFill="1" applyBorder="1" applyAlignment="1">
      <alignment horizontal="left" vertical="center" wrapText="1"/>
    </xf>
    <xf numFmtId="0" fontId="11" fillId="3" borderId="28" xfId="0" applyFont="1" applyFill="1" applyBorder="1" applyAlignment="1">
      <alignment horizontal="left" vertical="center" wrapText="1"/>
    </xf>
    <xf numFmtId="164" fontId="4" fillId="0" borderId="23" xfId="0" applyNumberFormat="1" applyFont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 wrapText="1"/>
    </xf>
    <xf numFmtId="164" fontId="0" fillId="0" borderId="23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left" vertical="center" wrapText="1"/>
    </xf>
    <xf numFmtId="0" fontId="2" fillId="3" borderId="38" xfId="0" applyFont="1" applyFill="1" applyBorder="1" applyAlignment="1">
      <alignment horizontal="left" vertical="center" wrapText="1"/>
    </xf>
    <xf numFmtId="0" fontId="2" fillId="3" borderId="39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  <xf numFmtId="0" fontId="2" fillId="3" borderId="6" xfId="0" applyFont="1" applyFill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/>
    </xf>
    <xf numFmtId="49" fontId="0" fillId="0" borderId="32" xfId="0" applyNumberFormat="1" applyBorder="1" applyAlignment="1">
      <alignment horizontal="center" vertical="center"/>
    </xf>
    <xf numFmtId="49" fontId="0" fillId="0" borderId="15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2" applyFont="1" applyAlignment="1" applyProtection="1">
      <alignment horizontal="center" vertical="center"/>
    </xf>
    <xf numFmtId="0" fontId="3" fillId="2" borderId="7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9" fillId="3" borderId="37" xfId="2" applyFont="1" applyFill="1" applyBorder="1" applyAlignment="1" applyProtection="1">
      <alignment horizontal="left" vertical="center"/>
    </xf>
    <xf numFmtId="0" fontId="19" fillId="3" borderId="38" xfId="2" applyFont="1" applyFill="1" applyBorder="1" applyAlignment="1" applyProtection="1">
      <alignment horizontal="left" vertical="center"/>
    </xf>
    <xf numFmtId="0" fontId="19" fillId="3" borderId="39" xfId="2" applyFont="1" applyFill="1" applyBorder="1" applyAlignment="1" applyProtection="1">
      <alignment horizontal="left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0" fillId="2" borderId="4" xfId="3" applyFont="1" applyFill="1" applyBorder="1" applyAlignment="1">
      <alignment horizontal="center" vertical="center" shrinkToFit="1"/>
    </xf>
    <xf numFmtId="0" fontId="30" fillId="2" borderId="5" xfId="3" applyFont="1" applyFill="1" applyBorder="1" applyAlignment="1">
      <alignment horizontal="center" vertical="center" shrinkToFit="1"/>
    </xf>
    <xf numFmtId="0" fontId="30" fillId="2" borderId="6" xfId="3" applyFont="1" applyFill="1" applyBorder="1" applyAlignment="1">
      <alignment horizontal="center" vertical="center" shrinkToFit="1"/>
    </xf>
    <xf numFmtId="0" fontId="27" fillId="0" borderId="14" xfId="3" applyFont="1" applyFill="1" applyBorder="1" applyAlignment="1">
      <alignment horizontal="center" vertical="center" wrapText="1" shrinkToFit="1"/>
    </xf>
    <xf numFmtId="0" fontId="27" fillId="0" borderId="15" xfId="3" applyFont="1" applyFill="1" applyBorder="1" applyAlignment="1">
      <alignment horizontal="center" vertical="center" wrapText="1" shrinkToFit="1"/>
    </xf>
    <xf numFmtId="0" fontId="29" fillId="0" borderId="17" xfId="3" applyFont="1" applyBorder="1" applyAlignment="1">
      <alignment horizontal="center" vertical="center" shrinkToFit="1"/>
    </xf>
    <xf numFmtId="0" fontId="29" fillId="0" borderId="18" xfId="3" applyFont="1" applyBorder="1" applyAlignment="1">
      <alignment horizontal="center" vertical="center" shrinkToFit="1"/>
    </xf>
    <xf numFmtId="0" fontId="27" fillId="0" borderId="1" xfId="3" applyFont="1" applyFill="1" applyBorder="1" applyAlignment="1">
      <alignment horizontal="center" vertical="center" wrapText="1" shrinkToFit="1"/>
    </xf>
    <xf numFmtId="0" fontId="27" fillId="0" borderId="8" xfId="3" applyFont="1" applyFill="1" applyBorder="1" applyAlignment="1">
      <alignment horizontal="center" vertical="center" wrapText="1" shrinkToFit="1"/>
    </xf>
    <xf numFmtId="0" fontId="27" fillId="0" borderId="17" xfId="3" applyFont="1" applyFill="1" applyBorder="1" applyAlignment="1">
      <alignment horizontal="center" vertical="center" wrapText="1" shrinkToFit="1"/>
    </xf>
    <xf numFmtId="0" fontId="0" fillId="0" borderId="18" xfId="0" applyBorder="1"/>
    <xf numFmtId="0" fontId="0" fillId="0" borderId="15" xfId="0" applyBorder="1"/>
    <xf numFmtId="0" fontId="27" fillId="0" borderId="2" xfId="3" applyFont="1" applyFill="1" applyBorder="1" applyAlignment="1">
      <alignment horizontal="center" vertical="center" wrapText="1" shrinkToFit="1"/>
    </xf>
    <xf numFmtId="0" fontId="27" fillId="0" borderId="3" xfId="3" applyFont="1" applyFill="1" applyBorder="1" applyAlignment="1">
      <alignment horizontal="center" vertical="center" wrapText="1" shrinkToFit="1"/>
    </xf>
    <xf numFmtId="0" fontId="29" fillId="0" borderId="33" xfId="3" applyFont="1" applyBorder="1" applyAlignment="1">
      <alignment horizontal="center" vertical="center" shrinkToFit="1"/>
    </xf>
    <xf numFmtId="0" fontId="29" fillId="0" borderId="31" xfId="3" applyFont="1" applyBorder="1" applyAlignment="1">
      <alignment horizontal="center" vertical="center" shrinkToFit="1"/>
    </xf>
    <xf numFmtId="0" fontId="20" fillId="0" borderId="0" xfId="3" applyBorder="1" applyAlignment="1">
      <alignment horizontal="center" vertical="center" shrinkToFit="1"/>
    </xf>
    <xf numFmtId="0" fontId="27" fillId="0" borderId="18" xfId="3" applyFont="1" applyFill="1" applyBorder="1" applyAlignment="1">
      <alignment horizontal="center" vertical="center" wrapText="1" shrinkToFit="1"/>
    </xf>
    <xf numFmtId="0" fontId="27" fillId="0" borderId="13" xfId="3" applyFont="1" applyFill="1" applyBorder="1" applyAlignment="1">
      <alignment horizontal="center" vertical="center" wrapText="1" shrinkToFit="1"/>
    </xf>
    <xf numFmtId="0" fontId="27" fillId="0" borderId="23" xfId="3" applyFont="1" applyFill="1" applyBorder="1" applyAlignment="1">
      <alignment horizontal="center" vertical="center" wrapText="1" shrinkToFit="1"/>
    </xf>
    <xf numFmtId="0" fontId="27" fillId="0" borderId="24" xfId="3" applyFont="1" applyFill="1" applyBorder="1" applyAlignment="1">
      <alignment horizontal="center" vertical="center" wrapText="1" shrinkToFit="1"/>
    </xf>
    <xf numFmtId="0" fontId="18" fillId="2" borderId="7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34" fillId="2" borderId="7" xfId="3" applyFont="1" applyFill="1" applyBorder="1" applyAlignment="1">
      <alignment horizontal="center" vertical="center" shrinkToFit="1"/>
    </xf>
    <xf numFmtId="0" fontId="34" fillId="2" borderId="1" xfId="3" applyFont="1" applyFill="1" applyBorder="1" applyAlignment="1">
      <alignment horizontal="center" vertical="center" shrinkToFit="1"/>
    </xf>
    <xf numFmtId="0" fontId="34" fillId="2" borderId="8" xfId="3" applyFont="1" applyFill="1" applyBorder="1" applyAlignment="1">
      <alignment horizontal="center" vertical="center" shrinkToFit="1"/>
    </xf>
    <xf numFmtId="0" fontId="30" fillId="2" borderId="34" xfId="3" applyFont="1" applyFill="1" applyBorder="1" applyAlignment="1">
      <alignment horizontal="center" vertical="center" shrinkToFit="1"/>
    </xf>
    <xf numFmtId="0" fontId="30" fillId="2" borderId="35" xfId="3" applyFont="1" applyFill="1" applyBorder="1" applyAlignment="1">
      <alignment horizontal="center" vertical="center" shrinkToFit="1"/>
    </xf>
    <xf numFmtId="0" fontId="30" fillId="2" borderId="36" xfId="3" applyFont="1" applyFill="1" applyBorder="1" applyAlignment="1">
      <alignment horizontal="center" vertical="center" shrinkToFit="1"/>
    </xf>
    <xf numFmtId="0" fontId="27" fillId="0" borderId="7" xfId="3" applyFont="1" applyFill="1" applyBorder="1" applyAlignment="1">
      <alignment horizontal="center" vertical="center" wrapText="1" shrinkToFit="1"/>
    </xf>
    <xf numFmtId="0" fontId="0" fillId="0" borderId="7" xfId="0" applyBorder="1"/>
    <xf numFmtId="0" fontId="0" fillId="0" borderId="1" xfId="0" applyBorder="1"/>
    <xf numFmtId="0" fontId="29" fillId="0" borderId="7" xfId="3" applyFont="1" applyBorder="1" applyAlignment="1">
      <alignment horizontal="center" vertical="center"/>
    </xf>
    <xf numFmtId="0" fontId="36" fillId="0" borderId="7" xfId="0" applyFont="1" applyBorder="1" applyAlignment="1">
      <alignment horizontal="center"/>
    </xf>
    <xf numFmtId="0" fontId="30" fillId="2" borderId="34" xfId="3" applyFont="1" applyFill="1" applyBorder="1" applyAlignment="1">
      <alignment horizontal="center" vertical="center"/>
    </xf>
    <xf numFmtId="0" fontId="30" fillId="2" borderId="35" xfId="3" applyFont="1" applyFill="1" applyBorder="1" applyAlignment="1">
      <alignment horizontal="center" vertical="center"/>
    </xf>
    <xf numFmtId="0" fontId="30" fillId="2" borderId="36" xfId="3" applyFont="1" applyFill="1" applyBorder="1" applyAlignment="1">
      <alignment horizontal="center" vertical="center"/>
    </xf>
    <xf numFmtId="0" fontId="27" fillId="0" borderId="7" xfId="3" applyFont="1" applyFill="1" applyBorder="1" applyAlignment="1">
      <alignment horizontal="center" vertical="center" wrapText="1"/>
    </xf>
    <xf numFmtId="0" fontId="27" fillId="0" borderId="1" xfId="3" applyFont="1" applyFill="1" applyBorder="1" applyAlignment="1">
      <alignment horizontal="center" vertical="center" wrapText="1"/>
    </xf>
    <xf numFmtId="0" fontId="27" fillId="0" borderId="8" xfId="3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27" fillId="0" borderId="1" xfId="3" applyFont="1" applyBorder="1" applyAlignment="1">
      <alignment horizontal="center" vertical="center"/>
    </xf>
    <xf numFmtId="0" fontId="27" fillId="0" borderId="8" xfId="3" applyFont="1" applyBorder="1" applyAlignment="1">
      <alignment horizontal="center" vertical="center"/>
    </xf>
    <xf numFmtId="0" fontId="41" fillId="0" borderId="1" xfId="3" applyFont="1" applyFill="1" applyBorder="1" applyAlignment="1">
      <alignment horizontal="center" vertical="center" wrapText="1"/>
    </xf>
    <xf numFmtId="0" fontId="39" fillId="0" borderId="7" xfId="0" applyNumberFormat="1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11" fillId="3" borderId="26" xfId="0" applyFont="1" applyFill="1" applyBorder="1" applyAlignment="1">
      <alignment horizontal="left" vertical="center"/>
    </xf>
    <xf numFmtId="0" fontId="11" fillId="3" borderId="27" xfId="0" applyFont="1" applyFill="1" applyBorder="1" applyAlignment="1">
      <alignment horizontal="left" vertical="center"/>
    </xf>
    <xf numFmtId="0" fontId="11" fillId="3" borderId="28" xfId="0" applyFont="1" applyFill="1" applyBorder="1" applyAlignment="1">
      <alignment horizontal="left" vertical="center"/>
    </xf>
    <xf numFmtId="0" fontId="40" fillId="0" borderId="1" xfId="0" applyFont="1" applyBorder="1" applyAlignment="1">
      <alignment horizontal="center"/>
    </xf>
    <xf numFmtId="0" fontId="27" fillId="0" borderId="17" xfId="3" applyFont="1" applyFill="1" applyBorder="1" applyAlignment="1">
      <alignment horizontal="center" vertical="center" wrapText="1"/>
    </xf>
    <xf numFmtId="0" fontId="27" fillId="0" borderId="18" xfId="3" applyFont="1" applyFill="1" applyBorder="1" applyAlignment="1">
      <alignment horizontal="center" vertical="center" wrapText="1"/>
    </xf>
    <xf numFmtId="0" fontId="27" fillId="0" borderId="14" xfId="3" applyFont="1" applyFill="1" applyBorder="1" applyAlignment="1">
      <alignment horizontal="center" vertical="center" wrapText="1"/>
    </xf>
    <xf numFmtId="0" fontId="27" fillId="0" borderId="15" xfId="3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42" fillId="3" borderId="26" xfId="3" applyFont="1" applyFill="1" applyBorder="1" applyAlignment="1">
      <alignment horizontal="left" vertical="center" wrapText="1"/>
    </xf>
    <xf numFmtId="0" fontId="42" fillId="3" borderId="27" xfId="3" applyFont="1" applyFill="1" applyBorder="1" applyAlignment="1">
      <alignment horizontal="left" vertical="center" wrapText="1"/>
    </xf>
    <xf numFmtId="0" fontId="42" fillId="3" borderId="28" xfId="3" applyFont="1" applyFill="1" applyBorder="1" applyAlignment="1">
      <alignment horizontal="left" vertical="center" wrapText="1"/>
    </xf>
    <xf numFmtId="0" fontId="0" fillId="0" borderId="31" xfId="0" applyBorder="1" applyAlignment="1">
      <alignment horizontal="center"/>
    </xf>
    <xf numFmtId="164" fontId="29" fillId="0" borderId="41" xfId="3" applyNumberFormat="1" applyFont="1" applyFill="1" applyBorder="1" applyAlignment="1">
      <alignment horizontal="center" vertical="center" wrapText="1" shrinkToFit="1"/>
    </xf>
    <xf numFmtId="164" fontId="29" fillId="0" borderId="42" xfId="3" applyNumberFormat="1" applyFont="1" applyFill="1" applyBorder="1" applyAlignment="1">
      <alignment horizontal="center" vertical="center" wrapText="1" shrinkToFit="1"/>
    </xf>
    <xf numFmtId="164" fontId="29" fillId="0" borderId="2" xfId="3" applyNumberFormat="1" applyFont="1" applyFill="1" applyBorder="1" applyAlignment="1">
      <alignment horizontal="center" vertical="center" wrapText="1" shrinkToFit="1"/>
    </xf>
    <xf numFmtId="164" fontId="29" fillId="0" borderId="43" xfId="3" applyNumberFormat="1" applyFont="1" applyFill="1" applyBorder="1" applyAlignment="1">
      <alignment horizontal="center" vertical="center" wrapText="1" shrinkToFit="1"/>
    </xf>
    <xf numFmtId="164" fontId="29" fillId="4" borderId="2" xfId="3" applyNumberFormat="1" applyFont="1" applyFill="1" applyBorder="1" applyAlignment="1">
      <alignment horizontal="center" vertical="center" wrapText="1" shrinkToFit="1"/>
    </xf>
    <xf numFmtId="164" fontId="29" fillId="4" borderId="43" xfId="3" applyNumberFormat="1" applyFont="1" applyFill="1" applyBorder="1" applyAlignment="1">
      <alignment horizontal="center" vertical="center" wrapText="1" shrinkToFit="1"/>
    </xf>
    <xf numFmtId="164" fontId="24" fillId="4" borderId="2" xfId="3" applyNumberFormat="1" applyFont="1" applyFill="1" applyBorder="1" applyAlignment="1">
      <alignment horizontal="center" vertical="center" shrinkToFit="1"/>
    </xf>
    <xf numFmtId="164" fontId="24" fillId="4" borderId="43" xfId="3" applyNumberFormat="1" applyFont="1" applyFill="1" applyBorder="1" applyAlignment="1">
      <alignment horizontal="center" vertical="center" shrinkToFit="1"/>
    </xf>
    <xf numFmtId="164" fontId="29" fillId="5" borderId="2" xfId="3" applyNumberFormat="1" applyFont="1" applyFill="1" applyBorder="1" applyAlignment="1">
      <alignment horizontal="center" vertical="center" wrapText="1" shrinkToFit="1"/>
    </xf>
    <xf numFmtId="164" fontId="29" fillId="5" borderId="43" xfId="3" applyNumberFormat="1" applyFont="1" applyFill="1" applyBorder="1" applyAlignment="1">
      <alignment horizontal="center" vertical="center" wrapText="1" shrinkToFit="1"/>
    </xf>
  </cellXfs>
  <cellStyles count="5">
    <cellStyle name="Normal_Прайс 2005" xfId="4"/>
    <cellStyle name="Гиперссылка" xfId="2" builtinId="8"/>
    <cellStyle name="Обычный" xfId="0" builtinId="0"/>
    <cellStyle name="Обычный 2" xfId="3"/>
    <cellStyle name="УровеньСтрок_1" xfId="1" builtinId="1" iLevel="0"/>
  </cellStyles>
  <dxfs count="0"/>
  <tableStyles count="0" defaultTableStyle="TableStyleMedium9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jpeg"/><Relationship Id="rId13" Type="http://schemas.openxmlformats.org/officeDocument/2006/relationships/image" Target="../media/image96.gif"/><Relationship Id="rId18" Type="http://schemas.openxmlformats.org/officeDocument/2006/relationships/image" Target="../media/image101.jpeg"/><Relationship Id="rId3" Type="http://schemas.openxmlformats.org/officeDocument/2006/relationships/image" Target="../media/image87.jpeg"/><Relationship Id="rId7" Type="http://schemas.openxmlformats.org/officeDocument/2006/relationships/image" Target="../media/image91.jpeg"/><Relationship Id="rId12" Type="http://schemas.openxmlformats.org/officeDocument/2006/relationships/hyperlink" Target="http://www.metallprofil.ru/e_mag/88" TargetMode="External"/><Relationship Id="rId17" Type="http://schemas.openxmlformats.org/officeDocument/2006/relationships/image" Target="../media/image100.jpeg"/><Relationship Id="rId2" Type="http://schemas.openxmlformats.org/officeDocument/2006/relationships/image" Target="../media/image86.jpeg"/><Relationship Id="rId16" Type="http://schemas.openxmlformats.org/officeDocument/2006/relationships/image" Target="../media/image99.jpeg"/><Relationship Id="rId1" Type="http://schemas.openxmlformats.org/officeDocument/2006/relationships/image" Target="../media/image85.jpeg"/><Relationship Id="rId6" Type="http://schemas.openxmlformats.org/officeDocument/2006/relationships/image" Target="../media/image90.jpeg"/><Relationship Id="rId11" Type="http://schemas.openxmlformats.org/officeDocument/2006/relationships/image" Target="../media/image95.jpeg"/><Relationship Id="rId5" Type="http://schemas.openxmlformats.org/officeDocument/2006/relationships/image" Target="../media/image89.jpeg"/><Relationship Id="rId15" Type="http://schemas.openxmlformats.org/officeDocument/2006/relationships/image" Target="../media/image98.jpeg"/><Relationship Id="rId10" Type="http://schemas.openxmlformats.org/officeDocument/2006/relationships/image" Target="../media/image94.jpeg"/><Relationship Id="rId4" Type="http://schemas.openxmlformats.org/officeDocument/2006/relationships/image" Target="../media/image88.jpeg"/><Relationship Id="rId9" Type="http://schemas.openxmlformats.org/officeDocument/2006/relationships/image" Target="../media/image93.jpeg"/><Relationship Id="rId14" Type="http://schemas.openxmlformats.org/officeDocument/2006/relationships/image" Target="../media/image97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jpeg"/><Relationship Id="rId13" Type="http://schemas.openxmlformats.org/officeDocument/2006/relationships/image" Target="../media/image126.jpeg"/><Relationship Id="rId18" Type="http://schemas.openxmlformats.org/officeDocument/2006/relationships/image" Target="../media/image131.jpeg"/><Relationship Id="rId3" Type="http://schemas.openxmlformats.org/officeDocument/2006/relationships/image" Target="../media/image116.jpeg"/><Relationship Id="rId7" Type="http://schemas.openxmlformats.org/officeDocument/2006/relationships/image" Target="../media/image120.jpeg"/><Relationship Id="rId12" Type="http://schemas.openxmlformats.org/officeDocument/2006/relationships/image" Target="../media/image125.jpeg"/><Relationship Id="rId17" Type="http://schemas.openxmlformats.org/officeDocument/2006/relationships/image" Target="../media/image130.png"/><Relationship Id="rId2" Type="http://schemas.openxmlformats.org/officeDocument/2006/relationships/image" Target="http://www.docke.ru/images/logo.jpg" TargetMode="External"/><Relationship Id="rId16" Type="http://schemas.openxmlformats.org/officeDocument/2006/relationships/image" Target="../media/image129.jpeg"/><Relationship Id="rId1" Type="http://schemas.openxmlformats.org/officeDocument/2006/relationships/image" Target="../media/image35.jpeg"/><Relationship Id="rId6" Type="http://schemas.openxmlformats.org/officeDocument/2006/relationships/image" Target="../media/image119.jpeg"/><Relationship Id="rId11" Type="http://schemas.openxmlformats.org/officeDocument/2006/relationships/image" Target="../media/image124.jpeg"/><Relationship Id="rId5" Type="http://schemas.openxmlformats.org/officeDocument/2006/relationships/image" Target="../media/image118.jpeg"/><Relationship Id="rId15" Type="http://schemas.openxmlformats.org/officeDocument/2006/relationships/image" Target="../media/image128.jpeg"/><Relationship Id="rId10" Type="http://schemas.openxmlformats.org/officeDocument/2006/relationships/image" Target="../media/image123.jpeg"/><Relationship Id="rId4" Type="http://schemas.openxmlformats.org/officeDocument/2006/relationships/image" Target="../media/image117.jpeg"/><Relationship Id="rId9" Type="http://schemas.openxmlformats.org/officeDocument/2006/relationships/image" Target="../media/image122.jpeg"/><Relationship Id="rId14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19.jpe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5" Type="http://schemas.openxmlformats.org/officeDocument/2006/relationships/image" Target="../media/image11.jpeg"/><Relationship Id="rId10" Type="http://schemas.openxmlformats.org/officeDocument/2006/relationships/image" Target="../media/image16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18" Type="http://schemas.openxmlformats.org/officeDocument/2006/relationships/image" Target="../media/image37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17" Type="http://schemas.openxmlformats.org/officeDocument/2006/relationships/image" Target="../media/image36.jpeg"/><Relationship Id="rId2" Type="http://schemas.openxmlformats.org/officeDocument/2006/relationships/image" Target="../media/image22.jpeg"/><Relationship Id="rId16" Type="http://schemas.openxmlformats.org/officeDocument/2006/relationships/image" Target="http://www.docke.ru/images/logo.jpg" TargetMode="External"/><Relationship Id="rId20" Type="http://schemas.openxmlformats.org/officeDocument/2006/relationships/image" Target="../media/image39.png"/><Relationship Id="rId1" Type="http://schemas.openxmlformats.org/officeDocument/2006/relationships/image" Target="../media/image21.pn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10" Type="http://schemas.openxmlformats.org/officeDocument/2006/relationships/image" Target="../media/image30.jpeg"/><Relationship Id="rId19" Type="http://schemas.openxmlformats.org/officeDocument/2006/relationships/image" Target="../media/image38.pn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jpe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0" Type="http://schemas.openxmlformats.org/officeDocument/2006/relationships/image" Target="../media/image50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4.png"/><Relationship Id="rId3" Type="http://schemas.openxmlformats.org/officeDocument/2006/relationships/image" Target="../media/image54.jpe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2" Type="http://schemas.openxmlformats.org/officeDocument/2006/relationships/image" Target="../media/image53.jpeg"/><Relationship Id="rId1" Type="http://schemas.openxmlformats.org/officeDocument/2006/relationships/image" Target="../media/image52.jpe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5" Type="http://schemas.openxmlformats.org/officeDocument/2006/relationships/image" Target="../media/image56.png"/><Relationship Id="rId10" Type="http://schemas.openxmlformats.org/officeDocument/2006/relationships/image" Target="../media/image61.png"/><Relationship Id="rId4" Type="http://schemas.openxmlformats.org/officeDocument/2006/relationships/image" Target="../media/image55.jpeg"/><Relationship Id="rId9" Type="http://schemas.openxmlformats.org/officeDocument/2006/relationships/image" Target="../media/image6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png"/><Relationship Id="rId13" Type="http://schemas.openxmlformats.org/officeDocument/2006/relationships/image" Target="../media/image77.gif"/><Relationship Id="rId3" Type="http://schemas.openxmlformats.org/officeDocument/2006/relationships/image" Target="../media/image67.png"/><Relationship Id="rId7" Type="http://schemas.openxmlformats.org/officeDocument/2006/relationships/image" Target="../media/image71.png"/><Relationship Id="rId12" Type="http://schemas.openxmlformats.org/officeDocument/2006/relationships/image" Target="../media/image76.jpeg"/><Relationship Id="rId2" Type="http://schemas.openxmlformats.org/officeDocument/2006/relationships/image" Target="../media/image66.png"/><Relationship Id="rId1" Type="http://schemas.openxmlformats.org/officeDocument/2006/relationships/image" Target="../media/image65.emf"/><Relationship Id="rId6" Type="http://schemas.openxmlformats.org/officeDocument/2006/relationships/image" Target="../media/image70.png"/><Relationship Id="rId11" Type="http://schemas.openxmlformats.org/officeDocument/2006/relationships/image" Target="../media/image75.jpeg"/><Relationship Id="rId5" Type="http://schemas.openxmlformats.org/officeDocument/2006/relationships/image" Target="../media/image69.png"/><Relationship Id="rId10" Type="http://schemas.openxmlformats.org/officeDocument/2006/relationships/image" Target="../media/image74.jpeg"/><Relationship Id="rId4" Type="http://schemas.openxmlformats.org/officeDocument/2006/relationships/image" Target="../media/image68.jpeg"/><Relationship Id="rId9" Type="http://schemas.openxmlformats.org/officeDocument/2006/relationships/image" Target="../media/image73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13" Type="http://schemas.openxmlformats.org/officeDocument/2006/relationships/hyperlink" Target="http://www.metallprofil.ru/e_mag/125" TargetMode="External"/><Relationship Id="rId18" Type="http://schemas.openxmlformats.org/officeDocument/2006/relationships/image" Target="../media/image88.jpeg"/><Relationship Id="rId26" Type="http://schemas.openxmlformats.org/officeDocument/2006/relationships/hyperlink" Target="http://www.metallprofil.ru/e_mag/88" TargetMode="External"/><Relationship Id="rId3" Type="http://schemas.openxmlformats.org/officeDocument/2006/relationships/hyperlink" Target="http://www.metallprofil.ru/e_mag/118" TargetMode="External"/><Relationship Id="rId21" Type="http://schemas.openxmlformats.org/officeDocument/2006/relationships/image" Target="../media/image91.jpeg"/><Relationship Id="rId7" Type="http://schemas.openxmlformats.org/officeDocument/2006/relationships/hyperlink" Target="http://www.metallprofil.ru/e_mag/120" TargetMode="External"/><Relationship Id="rId12" Type="http://schemas.openxmlformats.org/officeDocument/2006/relationships/image" Target="../media/image83.jpeg"/><Relationship Id="rId17" Type="http://schemas.openxmlformats.org/officeDocument/2006/relationships/image" Target="../media/image87.jpeg"/><Relationship Id="rId25" Type="http://schemas.openxmlformats.org/officeDocument/2006/relationships/image" Target="../media/image95.jpeg"/><Relationship Id="rId2" Type="http://schemas.openxmlformats.org/officeDocument/2006/relationships/image" Target="../media/image78.jpeg"/><Relationship Id="rId16" Type="http://schemas.openxmlformats.org/officeDocument/2006/relationships/image" Target="../media/image86.jpeg"/><Relationship Id="rId20" Type="http://schemas.openxmlformats.org/officeDocument/2006/relationships/image" Target="../media/image90.jpeg"/><Relationship Id="rId1" Type="http://schemas.openxmlformats.org/officeDocument/2006/relationships/hyperlink" Target="http://www.metallprofil.ru/e_mag/117" TargetMode="External"/><Relationship Id="rId6" Type="http://schemas.openxmlformats.org/officeDocument/2006/relationships/image" Target="../media/image80.jpeg"/><Relationship Id="rId11" Type="http://schemas.openxmlformats.org/officeDocument/2006/relationships/hyperlink" Target="http://www.metallprofil.ru/e_mag/124" TargetMode="External"/><Relationship Id="rId24" Type="http://schemas.openxmlformats.org/officeDocument/2006/relationships/image" Target="../media/image94.jpeg"/><Relationship Id="rId5" Type="http://schemas.openxmlformats.org/officeDocument/2006/relationships/hyperlink" Target="http://www.metallprofil.ru/e_mag/119" TargetMode="External"/><Relationship Id="rId15" Type="http://schemas.openxmlformats.org/officeDocument/2006/relationships/image" Target="../media/image85.jpeg"/><Relationship Id="rId23" Type="http://schemas.openxmlformats.org/officeDocument/2006/relationships/image" Target="../media/image93.jpeg"/><Relationship Id="rId10" Type="http://schemas.openxmlformats.org/officeDocument/2006/relationships/image" Target="../media/image82.jpeg"/><Relationship Id="rId19" Type="http://schemas.openxmlformats.org/officeDocument/2006/relationships/image" Target="../media/image89.jpeg"/><Relationship Id="rId4" Type="http://schemas.openxmlformats.org/officeDocument/2006/relationships/image" Target="../media/image79.jpeg"/><Relationship Id="rId9" Type="http://schemas.openxmlformats.org/officeDocument/2006/relationships/hyperlink" Target="http://www.metallprofil.ru/e_mag/122" TargetMode="External"/><Relationship Id="rId14" Type="http://schemas.openxmlformats.org/officeDocument/2006/relationships/image" Target="../media/image84.jpeg"/><Relationship Id="rId22" Type="http://schemas.openxmlformats.org/officeDocument/2006/relationships/image" Target="../media/image92.jpeg"/><Relationship Id="rId27" Type="http://schemas.openxmlformats.org/officeDocument/2006/relationships/image" Target="../media/image96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emf"/><Relationship Id="rId13" Type="http://schemas.openxmlformats.org/officeDocument/2006/relationships/image" Target="../media/image114.emf"/><Relationship Id="rId3" Type="http://schemas.openxmlformats.org/officeDocument/2006/relationships/image" Target="../media/image104.emf"/><Relationship Id="rId7" Type="http://schemas.openxmlformats.org/officeDocument/2006/relationships/image" Target="../media/image108.emf"/><Relationship Id="rId12" Type="http://schemas.openxmlformats.org/officeDocument/2006/relationships/image" Target="../media/image113.emf"/><Relationship Id="rId2" Type="http://schemas.openxmlformats.org/officeDocument/2006/relationships/image" Target="../media/image103.emf"/><Relationship Id="rId1" Type="http://schemas.openxmlformats.org/officeDocument/2006/relationships/image" Target="../media/image102.emf"/><Relationship Id="rId6" Type="http://schemas.openxmlformats.org/officeDocument/2006/relationships/image" Target="../media/image107.emf"/><Relationship Id="rId11" Type="http://schemas.openxmlformats.org/officeDocument/2006/relationships/image" Target="../media/image112.emf"/><Relationship Id="rId5" Type="http://schemas.openxmlformats.org/officeDocument/2006/relationships/image" Target="../media/image106.emf"/><Relationship Id="rId10" Type="http://schemas.openxmlformats.org/officeDocument/2006/relationships/image" Target="../media/image111.emf"/><Relationship Id="rId4" Type="http://schemas.openxmlformats.org/officeDocument/2006/relationships/image" Target="../media/image105.emf"/><Relationship Id="rId9" Type="http://schemas.openxmlformats.org/officeDocument/2006/relationships/image" Target="../media/image110.emf"/><Relationship Id="rId14" Type="http://schemas.openxmlformats.org/officeDocument/2006/relationships/image" Target="../media/image115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emf"/><Relationship Id="rId13" Type="http://schemas.openxmlformats.org/officeDocument/2006/relationships/image" Target="../media/image143.emf"/><Relationship Id="rId3" Type="http://schemas.openxmlformats.org/officeDocument/2006/relationships/image" Target="../media/image134.emf"/><Relationship Id="rId7" Type="http://schemas.openxmlformats.org/officeDocument/2006/relationships/image" Target="../media/image138.emf"/><Relationship Id="rId12" Type="http://schemas.openxmlformats.org/officeDocument/2006/relationships/image" Target="../media/image40.emf"/><Relationship Id="rId2" Type="http://schemas.openxmlformats.org/officeDocument/2006/relationships/image" Target="../media/image133.emf"/><Relationship Id="rId1" Type="http://schemas.openxmlformats.org/officeDocument/2006/relationships/image" Target="../media/image132.emf"/><Relationship Id="rId6" Type="http://schemas.openxmlformats.org/officeDocument/2006/relationships/image" Target="../media/image137.emf"/><Relationship Id="rId11" Type="http://schemas.openxmlformats.org/officeDocument/2006/relationships/image" Target="../media/image142.emf"/><Relationship Id="rId5" Type="http://schemas.openxmlformats.org/officeDocument/2006/relationships/image" Target="../media/image136.emf"/><Relationship Id="rId10" Type="http://schemas.openxmlformats.org/officeDocument/2006/relationships/image" Target="../media/image141.emf"/><Relationship Id="rId4" Type="http://schemas.openxmlformats.org/officeDocument/2006/relationships/image" Target="../media/image135.emf"/><Relationship Id="rId9" Type="http://schemas.openxmlformats.org/officeDocument/2006/relationships/image" Target="../media/image140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1000125</xdr:colOff>
      <xdr:row>0</xdr:row>
      <xdr:rowOff>3</xdr:rowOff>
    </xdr:from>
    <xdr:ext cx="6315075" cy="1313373"/>
    <xdr:sp macro="" textlink="">
      <xdr:nvSpPr>
        <xdr:cNvPr id="2" name="Прямоугольник 1"/>
        <xdr:cNvSpPr/>
      </xdr:nvSpPr>
      <xdr:spPr>
        <a:xfrm>
          <a:off x="1000125" y="3"/>
          <a:ext cx="6315075" cy="1313373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ru-RU" sz="5000" b="1" cap="none" spc="0">
              <a:ln w="15875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ООО "Ансо-строй"</a:t>
          </a:r>
        </a:p>
        <a:p>
          <a:pPr algn="ctr"/>
          <a:r>
            <a:rPr lang="ru-RU" sz="2800" b="1" cap="none" spc="0">
              <a:ln w="15875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торгово-строительная</a:t>
          </a:r>
          <a:r>
            <a:rPr lang="ru-RU" sz="2800" b="1" cap="none" spc="0" baseline="0">
              <a:ln w="15875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компания</a:t>
          </a:r>
          <a:endParaRPr lang="ru-RU" sz="2800" b="1" cap="none" spc="0">
            <a:ln w="15875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1</xdr:col>
      <xdr:colOff>180975</xdr:colOff>
      <xdr:row>2</xdr:row>
      <xdr:rowOff>9524</xdr:rowOff>
    </xdr:from>
    <xdr:to>
      <xdr:col>2</xdr:col>
      <xdr:colOff>76200</xdr:colOff>
      <xdr:row>2</xdr:row>
      <xdr:rowOff>247649</xdr:rowOff>
    </xdr:to>
    <xdr:sp macro="" textlink="">
      <xdr:nvSpPr>
        <xdr:cNvPr id="3" name="phone3"/>
        <xdr:cNvSpPr>
          <a:spLocks noEditPoints="1" noChangeArrowheads="1"/>
        </xdr:cNvSpPr>
      </xdr:nvSpPr>
      <xdr:spPr bwMode="auto">
        <a:xfrm>
          <a:off x="2800350" y="1647824"/>
          <a:ext cx="314325" cy="238125"/>
        </a:xfrm>
        <a:custGeom>
          <a:avLst/>
          <a:gdLst>
            <a:gd name="T0" fmla="*/ 0 w 21600"/>
            <a:gd name="T1" fmla="*/ 0 h 21600"/>
            <a:gd name="T2" fmla="*/ 10800 w 21600"/>
            <a:gd name="T3" fmla="*/ 0 h 21600"/>
            <a:gd name="T4" fmla="*/ 21600 w 21600"/>
            <a:gd name="T5" fmla="*/ 0 h 21600"/>
            <a:gd name="T6" fmla="*/ 21600 w 21600"/>
            <a:gd name="T7" fmla="*/ 10800 h 21600"/>
            <a:gd name="T8" fmla="*/ 21600 w 21600"/>
            <a:gd name="T9" fmla="*/ 21600 h 21600"/>
            <a:gd name="T10" fmla="*/ 10800 w 21600"/>
            <a:gd name="T11" fmla="*/ 21600 h 21600"/>
            <a:gd name="T12" fmla="*/ 0 w 21600"/>
            <a:gd name="T13" fmla="*/ 21600 h 21600"/>
            <a:gd name="T14" fmla="*/ 0 w 21600"/>
            <a:gd name="T15" fmla="*/ 10800 h 21600"/>
            <a:gd name="T16" fmla="*/ 200 w 21600"/>
            <a:gd name="T17" fmla="*/ 23516 h 21600"/>
            <a:gd name="T18" fmla="*/ 21400 w 21600"/>
            <a:gd name="T19" fmla="*/ 40485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 extrusionOk="0">
              <a:moveTo>
                <a:pt x="10692" y="21600"/>
              </a:moveTo>
              <a:lnTo>
                <a:pt x="21600" y="21600"/>
              </a:lnTo>
              <a:lnTo>
                <a:pt x="21600" y="10684"/>
              </a:lnTo>
              <a:lnTo>
                <a:pt x="21600" y="0"/>
              </a:lnTo>
              <a:lnTo>
                <a:pt x="10190" y="0"/>
              </a:lnTo>
              <a:lnTo>
                <a:pt x="0" y="0"/>
              </a:lnTo>
              <a:lnTo>
                <a:pt x="0" y="10916"/>
              </a:lnTo>
              <a:lnTo>
                <a:pt x="0" y="21600"/>
              </a:lnTo>
              <a:lnTo>
                <a:pt x="10692" y="21600"/>
              </a:lnTo>
              <a:close/>
            </a:path>
            <a:path w="21600" h="21600" extrusionOk="0">
              <a:moveTo>
                <a:pt x="3552" y="13565"/>
              </a:moveTo>
              <a:lnTo>
                <a:pt x="3552" y="14206"/>
              </a:lnTo>
              <a:lnTo>
                <a:pt x="3409" y="14584"/>
              </a:lnTo>
              <a:lnTo>
                <a:pt x="3050" y="15021"/>
              </a:lnTo>
              <a:lnTo>
                <a:pt x="2619" y="15429"/>
              </a:lnTo>
              <a:lnTo>
                <a:pt x="2296" y="15836"/>
              </a:lnTo>
              <a:lnTo>
                <a:pt x="2045" y="16244"/>
              </a:lnTo>
              <a:lnTo>
                <a:pt x="1902" y="16564"/>
              </a:lnTo>
              <a:lnTo>
                <a:pt x="1794" y="17001"/>
              </a:lnTo>
              <a:lnTo>
                <a:pt x="1830" y="17466"/>
              </a:lnTo>
              <a:lnTo>
                <a:pt x="2009" y="17932"/>
              </a:lnTo>
              <a:lnTo>
                <a:pt x="2260" y="18311"/>
              </a:lnTo>
              <a:lnTo>
                <a:pt x="2548" y="18718"/>
              </a:lnTo>
              <a:lnTo>
                <a:pt x="3050" y="19126"/>
              </a:lnTo>
              <a:lnTo>
                <a:pt x="3552" y="19533"/>
              </a:lnTo>
              <a:lnTo>
                <a:pt x="4342" y="19737"/>
              </a:lnTo>
              <a:lnTo>
                <a:pt x="5095" y="19737"/>
              </a:lnTo>
              <a:lnTo>
                <a:pt x="5849" y="19737"/>
              </a:lnTo>
              <a:lnTo>
                <a:pt x="6351" y="19533"/>
              </a:lnTo>
              <a:lnTo>
                <a:pt x="7140" y="19126"/>
              </a:lnTo>
              <a:lnTo>
                <a:pt x="7535" y="18747"/>
              </a:lnTo>
              <a:lnTo>
                <a:pt x="7894" y="18311"/>
              </a:lnTo>
              <a:lnTo>
                <a:pt x="8145" y="17903"/>
              </a:lnTo>
              <a:lnTo>
                <a:pt x="8324" y="17408"/>
              </a:lnTo>
              <a:lnTo>
                <a:pt x="8324" y="16942"/>
              </a:lnTo>
              <a:lnTo>
                <a:pt x="8252" y="16593"/>
              </a:lnTo>
              <a:lnTo>
                <a:pt x="8145" y="16244"/>
              </a:lnTo>
              <a:lnTo>
                <a:pt x="7894" y="15836"/>
              </a:lnTo>
              <a:lnTo>
                <a:pt x="7571" y="15429"/>
              </a:lnTo>
              <a:lnTo>
                <a:pt x="7140" y="15021"/>
              </a:lnTo>
              <a:lnTo>
                <a:pt x="6853" y="14613"/>
              </a:lnTo>
              <a:lnTo>
                <a:pt x="6602" y="14206"/>
              </a:lnTo>
              <a:lnTo>
                <a:pt x="6602" y="13565"/>
              </a:lnTo>
              <a:lnTo>
                <a:pt x="6602" y="8035"/>
              </a:lnTo>
              <a:lnTo>
                <a:pt x="6602" y="7598"/>
              </a:lnTo>
              <a:lnTo>
                <a:pt x="6853" y="6987"/>
              </a:lnTo>
              <a:lnTo>
                <a:pt x="7212" y="6579"/>
              </a:lnTo>
              <a:lnTo>
                <a:pt x="7643" y="6171"/>
              </a:lnTo>
              <a:lnTo>
                <a:pt x="7894" y="5764"/>
              </a:lnTo>
              <a:lnTo>
                <a:pt x="8037" y="5531"/>
              </a:lnTo>
              <a:lnTo>
                <a:pt x="8252" y="5153"/>
              </a:lnTo>
              <a:lnTo>
                <a:pt x="8360" y="4599"/>
              </a:lnTo>
              <a:lnTo>
                <a:pt x="8288" y="4134"/>
              </a:lnTo>
              <a:lnTo>
                <a:pt x="8145" y="3697"/>
              </a:lnTo>
              <a:lnTo>
                <a:pt x="7894" y="3289"/>
              </a:lnTo>
              <a:lnTo>
                <a:pt x="7499" y="2853"/>
              </a:lnTo>
              <a:lnTo>
                <a:pt x="7033" y="2533"/>
              </a:lnTo>
              <a:lnTo>
                <a:pt x="6387" y="2242"/>
              </a:lnTo>
              <a:lnTo>
                <a:pt x="5849" y="2067"/>
              </a:lnTo>
              <a:lnTo>
                <a:pt x="5095" y="1950"/>
              </a:lnTo>
              <a:lnTo>
                <a:pt x="4234" y="2038"/>
              </a:lnTo>
              <a:lnTo>
                <a:pt x="3552" y="2271"/>
              </a:lnTo>
              <a:lnTo>
                <a:pt x="3050" y="2504"/>
              </a:lnTo>
              <a:lnTo>
                <a:pt x="2548" y="2882"/>
              </a:lnTo>
              <a:lnTo>
                <a:pt x="2225" y="3231"/>
              </a:lnTo>
              <a:lnTo>
                <a:pt x="1973" y="3697"/>
              </a:lnTo>
              <a:lnTo>
                <a:pt x="1794" y="4308"/>
              </a:lnTo>
              <a:lnTo>
                <a:pt x="1794" y="4745"/>
              </a:lnTo>
              <a:lnTo>
                <a:pt x="1866" y="5123"/>
              </a:lnTo>
              <a:lnTo>
                <a:pt x="2045" y="5560"/>
              </a:lnTo>
              <a:lnTo>
                <a:pt x="2296" y="5851"/>
              </a:lnTo>
              <a:lnTo>
                <a:pt x="2548" y="6171"/>
              </a:lnTo>
              <a:lnTo>
                <a:pt x="3014" y="6608"/>
              </a:lnTo>
              <a:lnTo>
                <a:pt x="3301" y="6987"/>
              </a:lnTo>
              <a:lnTo>
                <a:pt x="3552" y="7598"/>
              </a:lnTo>
              <a:lnTo>
                <a:pt x="3552" y="8035"/>
              </a:lnTo>
              <a:lnTo>
                <a:pt x="3552" y="13565"/>
              </a:lnTo>
              <a:close/>
            </a:path>
            <a:path w="21600" h="21600" extrusionOk="0">
              <a:moveTo>
                <a:pt x="10154" y="1863"/>
              </a:moveTo>
              <a:lnTo>
                <a:pt x="19088" y="1863"/>
              </a:lnTo>
              <a:lnTo>
                <a:pt x="19088" y="8238"/>
              </a:lnTo>
              <a:lnTo>
                <a:pt x="10154" y="8238"/>
              </a:lnTo>
              <a:lnTo>
                <a:pt x="10154" y="1863"/>
              </a:lnTo>
              <a:moveTo>
                <a:pt x="10441" y="10101"/>
              </a:moveTo>
              <a:lnTo>
                <a:pt x="10441" y="9461"/>
              </a:lnTo>
              <a:lnTo>
                <a:pt x="18837" y="9461"/>
              </a:lnTo>
              <a:lnTo>
                <a:pt x="18837" y="10101"/>
              </a:lnTo>
              <a:lnTo>
                <a:pt x="10441" y="10101"/>
              </a:lnTo>
              <a:moveTo>
                <a:pt x="11374" y="11004"/>
              </a:moveTo>
              <a:lnTo>
                <a:pt x="12630" y="11004"/>
              </a:lnTo>
              <a:lnTo>
                <a:pt x="12630" y="12226"/>
              </a:lnTo>
              <a:lnTo>
                <a:pt x="11374" y="12226"/>
              </a:lnTo>
              <a:lnTo>
                <a:pt x="11374" y="11004"/>
              </a:lnTo>
              <a:moveTo>
                <a:pt x="13993" y="11004"/>
              </a:moveTo>
              <a:lnTo>
                <a:pt x="15249" y="11004"/>
              </a:lnTo>
              <a:lnTo>
                <a:pt x="15249" y="12226"/>
              </a:lnTo>
              <a:lnTo>
                <a:pt x="13993" y="12226"/>
              </a:lnTo>
              <a:lnTo>
                <a:pt x="13993" y="11004"/>
              </a:lnTo>
              <a:moveTo>
                <a:pt x="16649" y="11004"/>
              </a:moveTo>
              <a:lnTo>
                <a:pt x="17904" y="11004"/>
              </a:lnTo>
              <a:lnTo>
                <a:pt x="17904" y="12226"/>
              </a:lnTo>
              <a:lnTo>
                <a:pt x="16649" y="12226"/>
              </a:lnTo>
              <a:lnTo>
                <a:pt x="16649" y="11004"/>
              </a:lnTo>
              <a:moveTo>
                <a:pt x="11374" y="12954"/>
              </a:moveTo>
              <a:lnTo>
                <a:pt x="12630" y="12954"/>
              </a:lnTo>
              <a:lnTo>
                <a:pt x="12630" y="14177"/>
              </a:lnTo>
              <a:lnTo>
                <a:pt x="11374" y="14177"/>
              </a:lnTo>
              <a:lnTo>
                <a:pt x="11374" y="12954"/>
              </a:lnTo>
              <a:moveTo>
                <a:pt x="13993" y="12954"/>
              </a:moveTo>
              <a:lnTo>
                <a:pt x="15249" y="12954"/>
              </a:lnTo>
              <a:lnTo>
                <a:pt x="15249" y="14177"/>
              </a:lnTo>
              <a:lnTo>
                <a:pt x="13993" y="14177"/>
              </a:lnTo>
              <a:lnTo>
                <a:pt x="13993" y="12954"/>
              </a:lnTo>
              <a:moveTo>
                <a:pt x="16649" y="12954"/>
              </a:moveTo>
              <a:lnTo>
                <a:pt x="17904" y="12954"/>
              </a:lnTo>
              <a:lnTo>
                <a:pt x="17904" y="14177"/>
              </a:lnTo>
              <a:lnTo>
                <a:pt x="16649" y="14177"/>
              </a:lnTo>
              <a:lnTo>
                <a:pt x="16649" y="12954"/>
              </a:lnTo>
              <a:moveTo>
                <a:pt x="11374" y="14905"/>
              </a:moveTo>
              <a:lnTo>
                <a:pt x="12630" y="14905"/>
              </a:lnTo>
              <a:lnTo>
                <a:pt x="12630" y="16127"/>
              </a:lnTo>
              <a:lnTo>
                <a:pt x="11374" y="16127"/>
              </a:lnTo>
              <a:lnTo>
                <a:pt x="11374" y="14905"/>
              </a:lnTo>
              <a:moveTo>
                <a:pt x="13993" y="14905"/>
              </a:moveTo>
              <a:lnTo>
                <a:pt x="15249" y="14905"/>
              </a:lnTo>
              <a:lnTo>
                <a:pt x="15249" y="16127"/>
              </a:lnTo>
              <a:lnTo>
                <a:pt x="13993" y="16127"/>
              </a:lnTo>
              <a:lnTo>
                <a:pt x="13993" y="14905"/>
              </a:lnTo>
              <a:moveTo>
                <a:pt x="16649" y="14905"/>
              </a:moveTo>
              <a:lnTo>
                <a:pt x="17904" y="14905"/>
              </a:lnTo>
              <a:lnTo>
                <a:pt x="17904" y="16127"/>
              </a:lnTo>
              <a:lnTo>
                <a:pt x="16649" y="16127"/>
              </a:lnTo>
              <a:lnTo>
                <a:pt x="16649" y="14905"/>
              </a:lnTo>
              <a:moveTo>
                <a:pt x="11374" y="16855"/>
              </a:moveTo>
              <a:lnTo>
                <a:pt x="12630" y="16855"/>
              </a:lnTo>
              <a:lnTo>
                <a:pt x="12630" y="18078"/>
              </a:lnTo>
              <a:lnTo>
                <a:pt x="11374" y="18078"/>
              </a:lnTo>
              <a:lnTo>
                <a:pt x="11374" y="16855"/>
              </a:lnTo>
              <a:moveTo>
                <a:pt x="13993" y="16855"/>
              </a:moveTo>
              <a:lnTo>
                <a:pt x="15249" y="16855"/>
              </a:lnTo>
              <a:lnTo>
                <a:pt x="15249" y="18078"/>
              </a:lnTo>
              <a:lnTo>
                <a:pt x="13993" y="18078"/>
              </a:lnTo>
              <a:lnTo>
                <a:pt x="13993" y="16855"/>
              </a:lnTo>
              <a:moveTo>
                <a:pt x="16649" y="16855"/>
              </a:moveTo>
              <a:lnTo>
                <a:pt x="17904" y="16855"/>
              </a:lnTo>
              <a:lnTo>
                <a:pt x="17904" y="18078"/>
              </a:lnTo>
              <a:lnTo>
                <a:pt x="16649" y="18078"/>
              </a:lnTo>
              <a:lnTo>
                <a:pt x="16649" y="16855"/>
              </a:lnTo>
            </a:path>
          </a:pathLst>
        </a:custGeom>
        <a:blipFill>
          <a:blip xmlns:r="http://schemas.openxmlformats.org/officeDocument/2006/relationships" r:embed="rId1"/>
          <a:tile tx="0" ty="0" sx="100000" sy="100000" flip="none" algn="tl"/>
        </a:blipFill>
        <a:ln w="317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2</xdr:rowOff>
    </xdr:from>
    <xdr:to>
      <xdr:col>0</xdr:col>
      <xdr:colOff>985540</xdr:colOff>
      <xdr:row>0</xdr:row>
      <xdr:rowOff>1247776</xdr:rowOff>
    </xdr:to>
    <xdr:pic>
      <xdr:nvPicPr>
        <xdr:cNvPr id="6" name="Рисунок 5" descr="Логотип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" y="2"/>
          <a:ext cx="985538" cy="12477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6</xdr:row>
      <xdr:rowOff>28575</xdr:rowOff>
    </xdr:from>
    <xdr:to>
      <xdr:col>0</xdr:col>
      <xdr:colOff>913844</xdr:colOff>
      <xdr:row>6</xdr:row>
      <xdr:rowOff>476249</xdr:rowOff>
    </xdr:to>
    <xdr:pic>
      <xdr:nvPicPr>
        <xdr:cNvPr id="9" name="Picture 8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1" y="4781550"/>
          <a:ext cx="742393" cy="4476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7</xdr:row>
      <xdr:rowOff>28575</xdr:rowOff>
    </xdr:from>
    <xdr:to>
      <xdr:col>0</xdr:col>
      <xdr:colOff>892016</xdr:colOff>
      <xdr:row>8</xdr:row>
      <xdr:rowOff>200025</xdr:rowOff>
    </xdr:to>
    <xdr:pic>
      <xdr:nvPicPr>
        <xdr:cNvPr id="10" name="Picture 9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5286375"/>
          <a:ext cx="663416" cy="400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12</xdr:row>
      <xdr:rowOff>19050</xdr:rowOff>
    </xdr:from>
    <xdr:to>
      <xdr:col>0</xdr:col>
      <xdr:colOff>895033</xdr:colOff>
      <xdr:row>13</xdr:row>
      <xdr:rowOff>209550</xdr:rowOff>
    </xdr:to>
    <xdr:pic>
      <xdr:nvPicPr>
        <xdr:cNvPr id="11" name="Picture 10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" y="5734050"/>
          <a:ext cx="695008" cy="419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15</xdr:row>
      <xdr:rowOff>36903</xdr:rowOff>
    </xdr:from>
    <xdr:to>
      <xdr:col>0</xdr:col>
      <xdr:colOff>928607</xdr:colOff>
      <xdr:row>15</xdr:row>
      <xdr:rowOff>476250</xdr:rowOff>
    </xdr:to>
    <xdr:pic>
      <xdr:nvPicPr>
        <xdr:cNvPr id="12" name="Picture 11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" y="6209103"/>
          <a:ext cx="728582" cy="4393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161926</xdr:colOff>
      <xdr:row>16</xdr:row>
      <xdr:rowOff>24314</xdr:rowOff>
    </xdr:from>
    <xdr:to>
      <xdr:col>0</xdr:col>
      <xdr:colOff>942976</xdr:colOff>
      <xdr:row>16</xdr:row>
      <xdr:rowOff>495299</xdr:rowOff>
    </xdr:to>
    <xdr:pic>
      <xdr:nvPicPr>
        <xdr:cNvPr id="13" name="Picture 12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26" y="6701339"/>
          <a:ext cx="781050" cy="4709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190501</xdr:colOff>
      <xdr:row>17</xdr:row>
      <xdr:rowOff>19050</xdr:rowOff>
    </xdr:from>
    <xdr:to>
      <xdr:col>0</xdr:col>
      <xdr:colOff>933451</xdr:colOff>
      <xdr:row>17</xdr:row>
      <xdr:rowOff>467060</xdr:rowOff>
    </xdr:to>
    <xdr:pic>
      <xdr:nvPicPr>
        <xdr:cNvPr id="14" name="Picture 13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1" y="7200900"/>
          <a:ext cx="742950" cy="4480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18</xdr:row>
      <xdr:rowOff>9525</xdr:rowOff>
    </xdr:from>
    <xdr:to>
      <xdr:col>0</xdr:col>
      <xdr:colOff>952499</xdr:colOff>
      <xdr:row>18</xdr:row>
      <xdr:rowOff>491997</xdr:rowOff>
    </xdr:to>
    <xdr:pic>
      <xdr:nvPicPr>
        <xdr:cNvPr id="15" name="Picture 14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" y="7696200"/>
          <a:ext cx="800099" cy="4824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19</xdr:row>
      <xdr:rowOff>19050</xdr:rowOff>
    </xdr:from>
    <xdr:to>
      <xdr:col>0</xdr:col>
      <xdr:colOff>916861</xdr:colOff>
      <xdr:row>19</xdr:row>
      <xdr:rowOff>485775</xdr:rowOff>
    </xdr:to>
    <xdr:pic>
      <xdr:nvPicPr>
        <xdr:cNvPr id="16" name="Picture 15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2876" y="8210550"/>
          <a:ext cx="77398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171451</xdr:colOff>
      <xdr:row>20</xdr:row>
      <xdr:rowOff>28576</xdr:rowOff>
    </xdr:from>
    <xdr:to>
      <xdr:col>0</xdr:col>
      <xdr:colOff>904875</xdr:colOff>
      <xdr:row>20</xdr:row>
      <xdr:rowOff>470842</xdr:rowOff>
    </xdr:to>
    <xdr:pic>
      <xdr:nvPicPr>
        <xdr:cNvPr id="17" name="Picture 16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1" y="8724901"/>
          <a:ext cx="733424" cy="4422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21</xdr:row>
      <xdr:rowOff>36138</xdr:rowOff>
    </xdr:from>
    <xdr:to>
      <xdr:col>0</xdr:col>
      <xdr:colOff>904875</xdr:colOff>
      <xdr:row>21</xdr:row>
      <xdr:rowOff>478404</xdr:rowOff>
    </xdr:to>
    <xdr:pic>
      <xdr:nvPicPr>
        <xdr:cNvPr id="18" name="Picture 17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1450" y="9237288"/>
          <a:ext cx="733425" cy="4422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180976</xdr:colOff>
      <xdr:row>22</xdr:row>
      <xdr:rowOff>19050</xdr:rowOff>
    </xdr:from>
    <xdr:to>
      <xdr:col>0</xdr:col>
      <xdr:colOff>942976</xdr:colOff>
      <xdr:row>22</xdr:row>
      <xdr:rowOff>478547</xdr:rowOff>
    </xdr:to>
    <xdr:pic>
      <xdr:nvPicPr>
        <xdr:cNvPr id="19" name="Picture 18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0976" y="9725025"/>
          <a:ext cx="762000" cy="4594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23</xdr:row>
      <xdr:rowOff>28575</xdr:rowOff>
    </xdr:from>
    <xdr:to>
      <xdr:col>0</xdr:col>
      <xdr:colOff>1028700</xdr:colOff>
      <xdr:row>24</xdr:row>
      <xdr:rowOff>476250</xdr:rowOff>
    </xdr:to>
    <xdr:pic>
      <xdr:nvPicPr>
        <xdr:cNvPr id="20" name="Picture 19" descr="Метизы для кровли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6200" y="102393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5</xdr:row>
      <xdr:rowOff>19050</xdr:rowOff>
    </xdr:from>
    <xdr:to>
      <xdr:col>0</xdr:col>
      <xdr:colOff>914400</xdr:colOff>
      <xdr:row>5</xdr:row>
      <xdr:rowOff>467868</xdr:rowOff>
    </xdr:to>
    <xdr:pic>
      <xdr:nvPicPr>
        <xdr:cNvPr id="7170" name="Picture 2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0" y="1390650"/>
          <a:ext cx="723900" cy="4488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171451</xdr:colOff>
      <xdr:row>9</xdr:row>
      <xdr:rowOff>9526</xdr:rowOff>
    </xdr:from>
    <xdr:to>
      <xdr:col>0</xdr:col>
      <xdr:colOff>961232</xdr:colOff>
      <xdr:row>9</xdr:row>
      <xdr:rowOff>485776</xdr:rowOff>
    </xdr:to>
    <xdr:pic>
      <xdr:nvPicPr>
        <xdr:cNvPr id="7171" name="Picture 3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1451" y="2847976"/>
          <a:ext cx="789781" cy="47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10</xdr:row>
      <xdr:rowOff>32021</xdr:rowOff>
    </xdr:from>
    <xdr:to>
      <xdr:col>0</xdr:col>
      <xdr:colOff>942975</xdr:colOff>
      <xdr:row>10</xdr:row>
      <xdr:rowOff>485775</xdr:rowOff>
    </xdr:to>
    <xdr:pic>
      <xdr:nvPicPr>
        <xdr:cNvPr id="7172" name="Picture 4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0" y="3375296"/>
          <a:ext cx="752475" cy="4537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161926</xdr:colOff>
      <xdr:row>11</xdr:row>
      <xdr:rowOff>9525</xdr:rowOff>
    </xdr:from>
    <xdr:to>
      <xdr:col>0</xdr:col>
      <xdr:colOff>952500</xdr:colOff>
      <xdr:row>11</xdr:row>
      <xdr:rowOff>486253</xdr:rowOff>
    </xdr:to>
    <xdr:pic>
      <xdr:nvPicPr>
        <xdr:cNvPr id="7173" name="Picture 5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1926" y="3857625"/>
          <a:ext cx="790574" cy="4767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14</xdr:row>
      <xdr:rowOff>9526</xdr:rowOff>
    </xdr:from>
    <xdr:to>
      <xdr:col>0</xdr:col>
      <xdr:colOff>951706</xdr:colOff>
      <xdr:row>14</xdr:row>
      <xdr:rowOff>485776</xdr:rowOff>
    </xdr:to>
    <xdr:pic>
      <xdr:nvPicPr>
        <xdr:cNvPr id="7174" name="Picture 6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1925" y="4819651"/>
          <a:ext cx="789781" cy="476250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</xdr:row>
          <xdr:rowOff>19050</xdr:rowOff>
        </xdr:from>
        <xdr:to>
          <xdr:col>6</xdr:col>
          <xdr:colOff>1114425</xdr:colOff>
          <xdr:row>2</xdr:row>
          <xdr:rowOff>238125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2</xdr:row>
      <xdr:rowOff>19050</xdr:rowOff>
    </xdr:from>
    <xdr:to>
      <xdr:col>2</xdr:col>
      <xdr:colOff>1047750</xdr:colOff>
      <xdr:row>2</xdr:row>
      <xdr:rowOff>235979</xdr:rowOff>
    </xdr:to>
    <xdr:pic>
      <xdr:nvPicPr>
        <xdr:cNvPr id="2" name="Picture 70" descr="Доке - производство и продажа винилового сайдинга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lum bright="-12000" contrast="72000"/>
        </a:blip>
        <a:srcRect l="-1697" r="-1414"/>
        <a:stretch>
          <a:fillRect/>
        </a:stretch>
      </xdr:blipFill>
      <xdr:spPr bwMode="auto">
        <a:xfrm>
          <a:off x="4914900" y="304800"/>
          <a:ext cx="628650" cy="21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</xdr:row>
      <xdr:rowOff>9525</xdr:rowOff>
    </xdr:from>
    <xdr:to>
      <xdr:col>0</xdr:col>
      <xdr:colOff>971550</xdr:colOff>
      <xdr:row>5</xdr:row>
      <xdr:rowOff>483108</xdr:rowOff>
    </xdr:to>
    <xdr:pic>
      <xdr:nvPicPr>
        <xdr:cNvPr id="3" name="Picture 2" descr="Желоб водосточный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3350" y="1276350"/>
          <a:ext cx="838200" cy="4735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6</xdr:row>
      <xdr:rowOff>9525</xdr:rowOff>
    </xdr:from>
    <xdr:to>
      <xdr:col>0</xdr:col>
      <xdr:colOff>981076</xdr:colOff>
      <xdr:row>6</xdr:row>
      <xdr:rowOff>483108</xdr:rowOff>
    </xdr:to>
    <xdr:pic>
      <xdr:nvPicPr>
        <xdr:cNvPr id="4" name="Picture 3" descr="Труба водосточная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2876" y="1781175"/>
          <a:ext cx="838200" cy="4735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161926</xdr:colOff>
      <xdr:row>7</xdr:row>
      <xdr:rowOff>19050</xdr:rowOff>
    </xdr:from>
    <xdr:to>
      <xdr:col>0</xdr:col>
      <xdr:colOff>960382</xdr:colOff>
      <xdr:row>7</xdr:row>
      <xdr:rowOff>482155</xdr:rowOff>
    </xdr:to>
    <xdr:pic>
      <xdr:nvPicPr>
        <xdr:cNvPr id="5" name="Picture 4" descr="Соединитель желобов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1926" y="2295525"/>
          <a:ext cx="798456" cy="4631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285751</xdr:colOff>
      <xdr:row>8</xdr:row>
      <xdr:rowOff>9526</xdr:rowOff>
    </xdr:from>
    <xdr:to>
      <xdr:col>0</xdr:col>
      <xdr:colOff>885825</xdr:colOff>
      <xdr:row>8</xdr:row>
      <xdr:rowOff>420576</xdr:rowOff>
    </xdr:to>
    <xdr:pic>
      <xdr:nvPicPr>
        <xdr:cNvPr id="6" name="Picture 5" descr="Воронка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51" y="2790826"/>
          <a:ext cx="600074" cy="411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9</xdr:row>
      <xdr:rowOff>19051</xdr:rowOff>
    </xdr:from>
    <xdr:to>
      <xdr:col>0</xdr:col>
      <xdr:colOff>1000125</xdr:colOff>
      <xdr:row>9</xdr:row>
      <xdr:rowOff>477681</xdr:rowOff>
    </xdr:to>
    <xdr:pic>
      <xdr:nvPicPr>
        <xdr:cNvPr id="7" name="Picture 6" descr="Сетка защитная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2875" y="3238501"/>
          <a:ext cx="857250" cy="458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10</xdr:row>
      <xdr:rowOff>28575</xdr:rowOff>
    </xdr:from>
    <xdr:to>
      <xdr:col>0</xdr:col>
      <xdr:colOff>1038225</xdr:colOff>
      <xdr:row>10</xdr:row>
      <xdr:rowOff>476488</xdr:rowOff>
    </xdr:to>
    <xdr:pic>
      <xdr:nvPicPr>
        <xdr:cNvPr id="8" name="Picture 7" descr="Заглушка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5250" y="3752850"/>
          <a:ext cx="942975" cy="4479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11</xdr:row>
      <xdr:rowOff>19050</xdr:rowOff>
    </xdr:from>
    <xdr:to>
      <xdr:col>0</xdr:col>
      <xdr:colOff>866775</xdr:colOff>
      <xdr:row>11</xdr:row>
      <xdr:rowOff>487109</xdr:rowOff>
    </xdr:to>
    <xdr:pic>
      <xdr:nvPicPr>
        <xdr:cNvPr id="9" name="Picture 8" descr="Колено 45°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4248150"/>
          <a:ext cx="600075" cy="4680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12</xdr:row>
      <xdr:rowOff>9525</xdr:rowOff>
    </xdr:from>
    <xdr:to>
      <xdr:col>0</xdr:col>
      <xdr:colOff>885825</xdr:colOff>
      <xdr:row>12</xdr:row>
      <xdr:rowOff>494538</xdr:rowOff>
    </xdr:to>
    <xdr:pic>
      <xdr:nvPicPr>
        <xdr:cNvPr id="10" name="Picture 9" descr="Колено 72°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47650" y="4743450"/>
          <a:ext cx="638175" cy="4850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13</xdr:row>
      <xdr:rowOff>19051</xdr:rowOff>
    </xdr:from>
    <xdr:to>
      <xdr:col>0</xdr:col>
      <xdr:colOff>885825</xdr:colOff>
      <xdr:row>13</xdr:row>
      <xdr:rowOff>481728</xdr:rowOff>
    </xdr:to>
    <xdr:pic>
      <xdr:nvPicPr>
        <xdr:cNvPr id="11" name="Picture 10" descr="Кронштейн желоба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47650" y="5257801"/>
          <a:ext cx="638175" cy="4626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15</xdr:row>
      <xdr:rowOff>9526</xdr:rowOff>
    </xdr:from>
    <xdr:to>
      <xdr:col>0</xdr:col>
      <xdr:colOff>933450</xdr:colOff>
      <xdr:row>15</xdr:row>
      <xdr:rowOff>485776</xdr:rowOff>
    </xdr:to>
    <xdr:pic>
      <xdr:nvPicPr>
        <xdr:cNvPr id="12" name="Picture 11" descr="Муфта соединительная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71450" y="6257926"/>
          <a:ext cx="762000" cy="47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16</xdr:row>
      <xdr:rowOff>9526</xdr:rowOff>
    </xdr:from>
    <xdr:to>
      <xdr:col>0</xdr:col>
      <xdr:colOff>1047750</xdr:colOff>
      <xdr:row>16</xdr:row>
      <xdr:rowOff>495158</xdr:rowOff>
    </xdr:to>
    <xdr:pic>
      <xdr:nvPicPr>
        <xdr:cNvPr id="13" name="Picture 12" descr="Угловой элемент 90°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6675" y="6762751"/>
          <a:ext cx="981075" cy="4856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17</xdr:row>
      <xdr:rowOff>9525</xdr:rowOff>
    </xdr:from>
    <xdr:to>
      <xdr:col>0</xdr:col>
      <xdr:colOff>838200</xdr:colOff>
      <xdr:row>17</xdr:row>
      <xdr:rowOff>487870</xdr:rowOff>
    </xdr:to>
    <xdr:pic>
      <xdr:nvPicPr>
        <xdr:cNvPr id="14" name="Picture 13" descr="Наконечник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47650" y="7267575"/>
          <a:ext cx="590550" cy="4783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18</xdr:row>
      <xdr:rowOff>19050</xdr:rowOff>
    </xdr:from>
    <xdr:to>
      <xdr:col>0</xdr:col>
      <xdr:colOff>952500</xdr:colOff>
      <xdr:row>18</xdr:row>
      <xdr:rowOff>481869</xdr:rowOff>
    </xdr:to>
    <xdr:pic>
      <xdr:nvPicPr>
        <xdr:cNvPr id="15" name="Picture 14" descr="Хомут универсальный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33350" y="7781925"/>
          <a:ext cx="819150" cy="4628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22</xdr:row>
      <xdr:rowOff>28574</xdr:rowOff>
    </xdr:from>
    <xdr:to>
      <xdr:col>0</xdr:col>
      <xdr:colOff>990599</xdr:colOff>
      <xdr:row>23</xdr:row>
      <xdr:rowOff>225869</xdr:rowOff>
    </xdr:to>
    <xdr:pic>
      <xdr:nvPicPr>
        <xdr:cNvPr id="16" name="Picture 20" descr="Желоб водосточный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3825" y="9277349"/>
          <a:ext cx="866774" cy="4449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14</xdr:row>
      <xdr:rowOff>19049</xdr:rowOff>
    </xdr:from>
    <xdr:to>
      <xdr:col>0</xdr:col>
      <xdr:colOff>1026557</xdr:colOff>
      <xdr:row>14</xdr:row>
      <xdr:rowOff>485774</xdr:rowOff>
    </xdr:to>
    <xdr:pic>
      <xdr:nvPicPr>
        <xdr:cNvPr id="17" name="Picture 229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lum contrast="40000"/>
        </a:blip>
        <a:srcRect/>
        <a:stretch>
          <a:fillRect/>
        </a:stretch>
      </xdr:blipFill>
      <xdr:spPr bwMode="auto">
        <a:xfrm>
          <a:off x="104775" y="5762624"/>
          <a:ext cx="921782" cy="466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31</xdr:row>
      <xdr:rowOff>9525</xdr:rowOff>
    </xdr:from>
    <xdr:to>
      <xdr:col>0</xdr:col>
      <xdr:colOff>1044748</xdr:colOff>
      <xdr:row>32</xdr:row>
      <xdr:rowOff>228600</xdr:rowOff>
    </xdr:to>
    <xdr:pic>
      <xdr:nvPicPr>
        <xdr:cNvPr id="18" name="Picture 36" descr="Труба водосточная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85725" y="13287375"/>
          <a:ext cx="959023" cy="46672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28575</xdr:rowOff>
        </xdr:from>
        <xdr:to>
          <xdr:col>2</xdr:col>
          <xdr:colOff>1266825</xdr:colOff>
          <xdr:row>19</xdr:row>
          <xdr:rowOff>228600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24</xdr:row>
          <xdr:rowOff>9525</xdr:rowOff>
        </xdr:from>
        <xdr:to>
          <xdr:col>0</xdr:col>
          <xdr:colOff>962025</xdr:colOff>
          <xdr:row>24</xdr:row>
          <xdr:rowOff>495300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25</xdr:row>
          <xdr:rowOff>9525</xdr:rowOff>
        </xdr:from>
        <xdr:to>
          <xdr:col>0</xdr:col>
          <xdr:colOff>838200</xdr:colOff>
          <xdr:row>25</xdr:row>
          <xdr:rowOff>495300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26</xdr:row>
          <xdr:rowOff>9525</xdr:rowOff>
        </xdr:from>
        <xdr:to>
          <xdr:col>0</xdr:col>
          <xdr:colOff>1076325</xdr:colOff>
          <xdr:row>26</xdr:row>
          <xdr:rowOff>495300</xdr:rowOff>
        </xdr:to>
        <xdr:sp macro="" textlink="">
          <xdr:nvSpPr>
            <xdr:cNvPr id="9220" name="Object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27</xdr:row>
          <xdr:rowOff>9525</xdr:rowOff>
        </xdr:from>
        <xdr:to>
          <xdr:col>0</xdr:col>
          <xdr:colOff>904875</xdr:colOff>
          <xdr:row>27</xdr:row>
          <xdr:rowOff>495300</xdr:rowOff>
        </xdr:to>
        <xdr:sp macro="" textlink="">
          <xdr:nvSpPr>
            <xdr:cNvPr id="9221" name="Object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28</xdr:row>
          <xdr:rowOff>9525</xdr:rowOff>
        </xdr:from>
        <xdr:to>
          <xdr:col>0</xdr:col>
          <xdr:colOff>781050</xdr:colOff>
          <xdr:row>28</xdr:row>
          <xdr:rowOff>495300</xdr:rowOff>
        </xdr:to>
        <xdr:sp macro="" textlink="">
          <xdr:nvSpPr>
            <xdr:cNvPr id="9222" name="Object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29</xdr:row>
          <xdr:rowOff>9525</xdr:rowOff>
        </xdr:from>
        <xdr:to>
          <xdr:col>0</xdr:col>
          <xdr:colOff>904875</xdr:colOff>
          <xdr:row>29</xdr:row>
          <xdr:rowOff>495300</xdr:rowOff>
        </xdr:to>
        <xdr:sp macro="" textlink="">
          <xdr:nvSpPr>
            <xdr:cNvPr id="9223" name="Object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30</xdr:row>
          <xdr:rowOff>9525</xdr:rowOff>
        </xdr:from>
        <xdr:to>
          <xdr:col>0</xdr:col>
          <xdr:colOff>857250</xdr:colOff>
          <xdr:row>30</xdr:row>
          <xdr:rowOff>495300</xdr:rowOff>
        </xdr:to>
        <xdr:sp macro="" textlink="">
          <xdr:nvSpPr>
            <xdr:cNvPr id="9224" name="Object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33</xdr:row>
          <xdr:rowOff>9525</xdr:rowOff>
        </xdr:from>
        <xdr:to>
          <xdr:col>0</xdr:col>
          <xdr:colOff>914400</xdr:colOff>
          <xdr:row>33</xdr:row>
          <xdr:rowOff>495300</xdr:rowOff>
        </xdr:to>
        <xdr:sp macro="" textlink="">
          <xdr:nvSpPr>
            <xdr:cNvPr id="9225" name="Object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34</xdr:row>
          <xdr:rowOff>9525</xdr:rowOff>
        </xdr:from>
        <xdr:to>
          <xdr:col>0</xdr:col>
          <xdr:colOff>790575</xdr:colOff>
          <xdr:row>34</xdr:row>
          <xdr:rowOff>495300</xdr:rowOff>
        </xdr:to>
        <xdr:sp macro="" textlink="">
          <xdr:nvSpPr>
            <xdr:cNvPr id="9226" name="Object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35</xdr:row>
          <xdr:rowOff>9525</xdr:rowOff>
        </xdr:from>
        <xdr:to>
          <xdr:col>0</xdr:col>
          <xdr:colOff>1019175</xdr:colOff>
          <xdr:row>35</xdr:row>
          <xdr:rowOff>495300</xdr:rowOff>
        </xdr:to>
        <xdr:sp macro="" textlink="">
          <xdr:nvSpPr>
            <xdr:cNvPr id="9227" name="Object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36</xdr:row>
          <xdr:rowOff>9525</xdr:rowOff>
        </xdr:from>
        <xdr:to>
          <xdr:col>0</xdr:col>
          <xdr:colOff>819150</xdr:colOff>
          <xdr:row>36</xdr:row>
          <xdr:rowOff>495300</xdr:rowOff>
        </xdr:to>
        <xdr:sp macro="" textlink="">
          <xdr:nvSpPr>
            <xdr:cNvPr id="9228" name="Object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37</xdr:row>
          <xdr:rowOff>9525</xdr:rowOff>
        </xdr:from>
        <xdr:to>
          <xdr:col>0</xdr:col>
          <xdr:colOff>857250</xdr:colOff>
          <xdr:row>37</xdr:row>
          <xdr:rowOff>495300</xdr:rowOff>
        </xdr:to>
        <xdr:sp macro="" textlink="">
          <xdr:nvSpPr>
            <xdr:cNvPr id="9229" name="Object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38</xdr:row>
          <xdr:rowOff>0</xdr:rowOff>
        </xdr:from>
        <xdr:to>
          <xdr:col>0</xdr:col>
          <xdr:colOff>1085850</xdr:colOff>
          <xdr:row>38</xdr:row>
          <xdr:rowOff>485775</xdr:rowOff>
        </xdr:to>
        <xdr:sp macro="" textlink="">
          <xdr:nvSpPr>
            <xdr:cNvPr id="9230" name="Object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9525</xdr:rowOff>
        </xdr:from>
        <xdr:to>
          <xdr:col>0</xdr:col>
          <xdr:colOff>1066800</xdr:colOff>
          <xdr:row>4</xdr:row>
          <xdr:rowOff>495300</xdr:rowOff>
        </xdr:to>
        <xdr:sp macro="" textlink="">
          <xdr:nvSpPr>
            <xdr:cNvPr id="8240" name="Object 48" hidden="1">
              <a:extLst>
                <a:ext uri="{63B3BB69-23CF-44E3-9099-C40C66FF867C}">
                  <a14:compatExt spid="_x0000_s8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6</xdr:row>
          <xdr:rowOff>19050</xdr:rowOff>
        </xdr:from>
        <xdr:to>
          <xdr:col>0</xdr:col>
          <xdr:colOff>990600</xdr:colOff>
          <xdr:row>7</xdr:row>
          <xdr:rowOff>0</xdr:rowOff>
        </xdr:to>
        <xdr:sp macro="" textlink="">
          <xdr:nvSpPr>
            <xdr:cNvPr id="8241" name="Object 49" hidden="1">
              <a:extLst>
                <a:ext uri="{63B3BB69-23CF-44E3-9099-C40C66FF867C}">
                  <a14:compatExt spid="_x0000_s8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</xdr:row>
          <xdr:rowOff>19050</xdr:rowOff>
        </xdr:from>
        <xdr:to>
          <xdr:col>0</xdr:col>
          <xdr:colOff>1000125</xdr:colOff>
          <xdr:row>6</xdr:row>
          <xdr:rowOff>0</xdr:rowOff>
        </xdr:to>
        <xdr:sp macro="" textlink="">
          <xdr:nvSpPr>
            <xdr:cNvPr id="8242" name="Object 50" hidden="1">
              <a:extLst>
                <a:ext uri="{63B3BB69-23CF-44E3-9099-C40C66FF867C}">
                  <a14:compatExt spid="_x0000_s8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8</xdr:row>
          <xdr:rowOff>57150</xdr:rowOff>
        </xdr:from>
        <xdr:to>
          <xdr:col>0</xdr:col>
          <xdr:colOff>933450</xdr:colOff>
          <xdr:row>8</xdr:row>
          <xdr:rowOff>457200</xdr:rowOff>
        </xdr:to>
        <xdr:sp macro="" textlink="">
          <xdr:nvSpPr>
            <xdr:cNvPr id="8245" name="Object 53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10</xdr:row>
          <xdr:rowOff>9525</xdr:rowOff>
        </xdr:from>
        <xdr:to>
          <xdr:col>0</xdr:col>
          <xdr:colOff>1057275</xdr:colOff>
          <xdr:row>12</xdr:row>
          <xdr:rowOff>0</xdr:rowOff>
        </xdr:to>
        <xdr:sp macro="" textlink="">
          <xdr:nvSpPr>
            <xdr:cNvPr id="8247" name="Object 55" hidden="1">
              <a:extLst>
                <a:ext uri="{63B3BB69-23CF-44E3-9099-C40C66FF867C}">
                  <a14:compatExt spid="_x0000_s8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333375</xdr:colOff>
          <xdr:row>13</xdr:row>
          <xdr:rowOff>9525</xdr:rowOff>
        </xdr:from>
        <xdr:to>
          <xdr:col>0</xdr:col>
          <xdr:colOff>771525</xdr:colOff>
          <xdr:row>13</xdr:row>
          <xdr:rowOff>495300</xdr:rowOff>
        </xdr:to>
        <xdr:sp macro="" textlink="">
          <xdr:nvSpPr>
            <xdr:cNvPr id="8248" name="Object 56" hidden="1">
              <a:extLst>
                <a:ext uri="{63B3BB69-23CF-44E3-9099-C40C66FF867C}">
                  <a14:compatExt spid="_x0000_s8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14</xdr:row>
          <xdr:rowOff>9525</xdr:rowOff>
        </xdr:from>
        <xdr:to>
          <xdr:col>0</xdr:col>
          <xdr:colOff>857250</xdr:colOff>
          <xdr:row>14</xdr:row>
          <xdr:rowOff>495300</xdr:rowOff>
        </xdr:to>
        <xdr:sp macro="" textlink="">
          <xdr:nvSpPr>
            <xdr:cNvPr id="8249" name="Object 57" hidden="1">
              <a:extLst>
                <a:ext uri="{63B3BB69-23CF-44E3-9099-C40C66FF867C}">
                  <a14:compatExt spid="_x0000_s8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0</xdr:col>
          <xdr:colOff>1085850</xdr:colOff>
          <xdr:row>17</xdr:row>
          <xdr:rowOff>123825</xdr:rowOff>
        </xdr:to>
        <xdr:sp macro="" textlink="">
          <xdr:nvSpPr>
            <xdr:cNvPr id="8251" name="Object 59" hidden="1">
              <a:extLst>
                <a:ext uri="{63B3BB69-23CF-44E3-9099-C40C66FF867C}">
                  <a14:compatExt spid="_x0000_s8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18</xdr:row>
          <xdr:rowOff>0</xdr:rowOff>
        </xdr:from>
        <xdr:to>
          <xdr:col>0</xdr:col>
          <xdr:colOff>828675</xdr:colOff>
          <xdr:row>19</xdr:row>
          <xdr:rowOff>238125</xdr:rowOff>
        </xdr:to>
        <xdr:sp macro="" textlink="">
          <xdr:nvSpPr>
            <xdr:cNvPr id="8252" name="Object 60" hidden="1">
              <a:extLst>
                <a:ext uri="{63B3BB69-23CF-44E3-9099-C40C66FF867C}">
                  <a14:compatExt spid="_x0000_s8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21</xdr:row>
          <xdr:rowOff>0</xdr:rowOff>
        </xdr:from>
        <xdr:to>
          <xdr:col>0</xdr:col>
          <xdr:colOff>904875</xdr:colOff>
          <xdr:row>21</xdr:row>
          <xdr:rowOff>485775</xdr:rowOff>
        </xdr:to>
        <xdr:sp macro="" textlink="">
          <xdr:nvSpPr>
            <xdr:cNvPr id="8255" name="Object 63" hidden="1">
              <a:extLst>
                <a:ext uri="{63B3BB69-23CF-44E3-9099-C40C66FF867C}">
                  <a14:compatExt spid="_x0000_s8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20</xdr:row>
          <xdr:rowOff>9525</xdr:rowOff>
        </xdr:from>
        <xdr:to>
          <xdr:col>0</xdr:col>
          <xdr:colOff>923925</xdr:colOff>
          <xdr:row>20</xdr:row>
          <xdr:rowOff>495300</xdr:rowOff>
        </xdr:to>
        <xdr:sp macro="" textlink="">
          <xdr:nvSpPr>
            <xdr:cNvPr id="8253" name="Object 61" hidden="1">
              <a:extLst>
                <a:ext uri="{63B3BB69-23CF-44E3-9099-C40C66FF867C}">
                  <a14:compatExt spid="_x0000_s8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504825</xdr:colOff>
          <xdr:row>2</xdr:row>
          <xdr:rowOff>9525</xdr:rowOff>
        </xdr:from>
        <xdr:to>
          <xdr:col>3</xdr:col>
          <xdr:colOff>1123950</xdr:colOff>
          <xdr:row>2</xdr:row>
          <xdr:rowOff>228600</xdr:rowOff>
        </xdr:to>
        <xdr:sp macro="" textlink="">
          <xdr:nvSpPr>
            <xdr:cNvPr id="8236" name="Object 44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7</xdr:row>
          <xdr:rowOff>28575</xdr:rowOff>
        </xdr:from>
        <xdr:to>
          <xdr:col>0</xdr:col>
          <xdr:colOff>819150</xdr:colOff>
          <xdr:row>7</xdr:row>
          <xdr:rowOff>428625</xdr:rowOff>
        </xdr:to>
        <xdr:sp macro="" textlink="">
          <xdr:nvSpPr>
            <xdr:cNvPr id="8244" name="Object 52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57151</xdr:rowOff>
    </xdr:from>
    <xdr:to>
      <xdr:col>0</xdr:col>
      <xdr:colOff>1091125</xdr:colOff>
      <xdr:row>10</xdr:row>
      <xdr:rowOff>133351</xdr:rowOff>
    </xdr:to>
    <xdr:pic>
      <xdr:nvPicPr>
        <xdr:cNvPr id="6" name="Рисунок 5" descr="Brevn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7351"/>
          <a:ext cx="1091125" cy="647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33618</xdr:colOff>
      <xdr:row>73</xdr:row>
      <xdr:rowOff>78441</xdr:rowOff>
    </xdr:from>
    <xdr:to>
      <xdr:col>0</xdr:col>
      <xdr:colOff>1064558</xdr:colOff>
      <xdr:row>74</xdr:row>
      <xdr:rowOff>159040</xdr:rowOff>
    </xdr:to>
    <xdr:pic>
      <xdr:nvPicPr>
        <xdr:cNvPr id="2" name="Рисунок 1" descr="Евровагон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618" y="14253882"/>
          <a:ext cx="1030940" cy="271099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89</xdr:row>
      <xdr:rowOff>89646</xdr:rowOff>
    </xdr:from>
    <xdr:to>
      <xdr:col>0</xdr:col>
      <xdr:colOff>1075765</xdr:colOff>
      <xdr:row>90</xdr:row>
      <xdr:rowOff>174525</xdr:rowOff>
    </xdr:to>
    <xdr:pic>
      <xdr:nvPicPr>
        <xdr:cNvPr id="3" name="Рисунок 2" descr="Полок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824" y="17313087"/>
          <a:ext cx="1030941" cy="275379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59</xdr:row>
      <xdr:rowOff>67235</xdr:rowOff>
    </xdr:from>
    <xdr:to>
      <xdr:col>0</xdr:col>
      <xdr:colOff>1075764</xdr:colOff>
      <xdr:row>60</xdr:row>
      <xdr:rowOff>147834</xdr:rowOff>
    </xdr:to>
    <xdr:pic>
      <xdr:nvPicPr>
        <xdr:cNvPr id="4" name="Рисунок 3" descr="Евровагон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24" y="11519647"/>
          <a:ext cx="1030940" cy="271099"/>
        </a:xfrm>
        <a:prstGeom prst="rect">
          <a:avLst/>
        </a:prstGeom>
      </xdr:spPr>
    </xdr:pic>
    <xdr:clientData/>
  </xdr:twoCellAnchor>
  <xdr:twoCellAnchor editAs="oneCell">
    <xdr:from>
      <xdr:col>0</xdr:col>
      <xdr:colOff>78443</xdr:colOff>
      <xdr:row>61</xdr:row>
      <xdr:rowOff>33617</xdr:rowOff>
    </xdr:from>
    <xdr:to>
      <xdr:col>0</xdr:col>
      <xdr:colOff>1030943</xdr:colOff>
      <xdr:row>61</xdr:row>
      <xdr:rowOff>168210</xdr:rowOff>
    </xdr:to>
    <xdr:pic>
      <xdr:nvPicPr>
        <xdr:cNvPr id="5" name="Рисунок 4" descr="Полок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443" y="11867029"/>
          <a:ext cx="952500" cy="134593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20</xdr:row>
      <xdr:rowOff>0</xdr:rowOff>
    </xdr:from>
    <xdr:to>
      <xdr:col>0</xdr:col>
      <xdr:colOff>1075764</xdr:colOff>
      <xdr:row>21</xdr:row>
      <xdr:rowOff>80599</xdr:rowOff>
    </xdr:to>
    <xdr:pic>
      <xdr:nvPicPr>
        <xdr:cNvPr id="6" name="Рисунок 5" descr="Евровагон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24" y="3966882"/>
          <a:ext cx="1030940" cy="271099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103</xdr:row>
      <xdr:rowOff>100853</xdr:rowOff>
    </xdr:from>
    <xdr:to>
      <xdr:col>0</xdr:col>
      <xdr:colOff>1064557</xdr:colOff>
      <xdr:row>104</xdr:row>
      <xdr:rowOff>181452</xdr:rowOff>
    </xdr:to>
    <xdr:pic>
      <xdr:nvPicPr>
        <xdr:cNvPr id="7" name="Рисунок 6" descr="Евровагон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617" y="19856824"/>
          <a:ext cx="1030940" cy="2710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371476</xdr:colOff>
      <xdr:row>5</xdr:row>
      <xdr:rowOff>26213</xdr:rowOff>
    </xdr:from>
    <xdr:to>
      <xdr:col>0</xdr:col>
      <xdr:colOff>731476</xdr:colOff>
      <xdr:row>6</xdr:row>
      <xdr:rowOff>400050</xdr:rowOff>
    </xdr:to>
    <xdr:pic>
      <xdr:nvPicPr>
        <xdr:cNvPr id="4097" name="Picture 1" descr="ПГ-1"/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1476" y="1235888"/>
          <a:ext cx="360000" cy="811987"/>
        </a:xfrm>
        <a:prstGeom prst="rect">
          <a:avLst/>
        </a:prstGeom>
        <a:noFill/>
      </xdr:spPr>
    </xdr:pic>
    <xdr:clientData/>
  </xdr:twoCellAnchor>
  <xdr:twoCellAnchor>
    <xdr:from>
      <xdr:col>0</xdr:col>
      <xdr:colOff>371475</xdr:colOff>
      <xdr:row>7</xdr:row>
      <xdr:rowOff>28575</xdr:rowOff>
    </xdr:from>
    <xdr:to>
      <xdr:col>0</xdr:col>
      <xdr:colOff>731475</xdr:colOff>
      <xdr:row>8</xdr:row>
      <xdr:rowOff>404025</xdr:rowOff>
    </xdr:to>
    <xdr:pic>
      <xdr:nvPicPr>
        <xdr:cNvPr id="4098" name="Picture 2" descr="ПГ-2"/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1475" y="2114550"/>
          <a:ext cx="360000" cy="813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381000</xdr:colOff>
      <xdr:row>9</xdr:row>
      <xdr:rowOff>38100</xdr:rowOff>
    </xdr:from>
    <xdr:to>
      <xdr:col>0</xdr:col>
      <xdr:colOff>741000</xdr:colOff>
      <xdr:row>10</xdr:row>
      <xdr:rowOff>413550</xdr:rowOff>
    </xdr:to>
    <xdr:pic>
      <xdr:nvPicPr>
        <xdr:cNvPr id="4099" name="Picture 3" descr="ПГ-3"/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1000" y="3000375"/>
          <a:ext cx="360000" cy="813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381000</xdr:colOff>
      <xdr:row>11</xdr:row>
      <xdr:rowOff>28575</xdr:rowOff>
    </xdr:from>
    <xdr:to>
      <xdr:col>0</xdr:col>
      <xdr:colOff>741000</xdr:colOff>
      <xdr:row>12</xdr:row>
      <xdr:rowOff>404025</xdr:rowOff>
    </xdr:to>
    <xdr:pic>
      <xdr:nvPicPr>
        <xdr:cNvPr id="4100" name="Picture 4" descr="01"/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81000" y="3867150"/>
          <a:ext cx="360000" cy="81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13</xdr:row>
      <xdr:rowOff>28575</xdr:rowOff>
    </xdr:from>
    <xdr:to>
      <xdr:col>0</xdr:col>
      <xdr:colOff>741000</xdr:colOff>
      <xdr:row>14</xdr:row>
      <xdr:rowOff>404025</xdr:rowOff>
    </xdr:to>
    <xdr:pic>
      <xdr:nvPicPr>
        <xdr:cNvPr id="4101" name="Picture 5" descr="02"/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81000" y="4743450"/>
          <a:ext cx="360000" cy="81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0</xdr:col>
      <xdr:colOff>741000</xdr:colOff>
      <xdr:row>16</xdr:row>
      <xdr:rowOff>404025</xdr:rowOff>
    </xdr:to>
    <xdr:pic>
      <xdr:nvPicPr>
        <xdr:cNvPr id="4102" name="Picture 6" descr="ПО-1"/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81000" y="5619750"/>
          <a:ext cx="360000" cy="813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381000</xdr:colOff>
      <xdr:row>17</xdr:row>
      <xdr:rowOff>28575</xdr:rowOff>
    </xdr:from>
    <xdr:to>
      <xdr:col>0</xdr:col>
      <xdr:colOff>741000</xdr:colOff>
      <xdr:row>18</xdr:row>
      <xdr:rowOff>404025</xdr:rowOff>
    </xdr:to>
    <xdr:pic>
      <xdr:nvPicPr>
        <xdr:cNvPr id="4103" name="Picture 7" descr="ПО-2"/>
        <xdr:cNvPicPr>
          <a:picLocks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81000" y="6496050"/>
          <a:ext cx="360000" cy="813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381000</xdr:colOff>
      <xdr:row>19</xdr:row>
      <xdr:rowOff>28575</xdr:rowOff>
    </xdr:from>
    <xdr:to>
      <xdr:col>0</xdr:col>
      <xdr:colOff>741000</xdr:colOff>
      <xdr:row>20</xdr:row>
      <xdr:rowOff>404025</xdr:rowOff>
    </xdr:to>
    <xdr:pic>
      <xdr:nvPicPr>
        <xdr:cNvPr id="4104" name="Picture 8" descr="ПО-3"/>
        <xdr:cNvPicPr>
          <a:picLocks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81000" y="7372350"/>
          <a:ext cx="360000" cy="813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381000</xdr:colOff>
      <xdr:row>21</xdr:row>
      <xdr:rowOff>28575</xdr:rowOff>
    </xdr:from>
    <xdr:to>
      <xdr:col>0</xdr:col>
      <xdr:colOff>741000</xdr:colOff>
      <xdr:row>22</xdr:row>
      <xdr:rowOff>404025</xdr:rowOff>
    </xdr:to>
    <xdr:pic>
      <xdr:nvPicPr>
        <xdr:cNvPr id="4105" name="Picture 9" descr="ПО-4"/>
        <xdr:cNvPicPr>
          <a:picLocks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81000" y="8248650"/>
          <a:ext cx="360000" cy="813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381000</xdr:colOff>
      <xdr:row>23</xdr:row>
      <xdr:rowOff>38100</xdr:rowOff>
    </xdr:from>
    <xdr:to>
      <xdr:col>0</xdr:col>
      <xdr:colOff>741000</xdr:colOff>
      <xdr:row>24</xdr:row>
      <xdr:rowOff>413550</xdr:rowOff>
    </xdr:to>
    <xdr:pic>
      <xdr:nvPicPr>
        <xdr:cNvPr id="4106" name="Picture 10" descr="03"/>
        <xdr:cNvPicPr>
          <a:picLocks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81000" y="9134475"/>
          <a:ext cx="360000" cy="81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25</xdr:row>
      <xdr:rowOff>38100</xdr:rowOff>
    </xdr:from>
    <xdr:to>
      <xdr:col>0</xdr:col>
      <xdr:colOff>741000</xdr:colOff>
      <xdr:row>25</xdr:row>
      <xdr:rowOff>851700</xdr:rowOff>
    </xdr:to>
    <xdr:pic>
      <xdr:nvPicPr>
        <xdr:cNvPr id="4107" name="Picture 19" descr="DSCN1611"/>
        <xdr:cNvPicPr preferRelativeResize="0">
          <a:picLocks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81000" y="10010775"/>
          <a:ext cx="360000" cy="813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381000</xdr:colOff>
      <xdr:row>26</xdr:row>
      <xdr:rowOff>28575</xdr:rowOff>
    </xdr:from>
    <xdr:to>
      <xdr:col>0</xdr:col>
      <xdr:colOff>741000</xdr:colOff>
      <xdr:row>27</xdr:row>
      <xdr:rowOff>404025</xdr:rowOff>
    </xdr:to>
    <xdr:pic>
      <xdr:nvPicPr>
        <xdr:cNvPr id="4108" name="Рисунок 3" descr="STA74992"/>
        <xdr:cNvPicPr preferRelativeResize="0">
          <a:picLocks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81000" y="10887075"/>
          <a:ext cx="360000" cy="81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28</xdr:row>
      <xdr:rowOff>38100</xdr:rowOff>
    </xdr:from>
    <xdr:to>
      <xdr:col>0</xdr:col>
      <xdr:colOff>741000</xdr:colOff>
      <xdr:row>29</xdr:row>
      <xdr:rowOff>413550</xdr:rowOff>
    </xdr:to>
    <xdr:pic>
      <xdr:nvPicPr>
        <xdr:cNvPr id="4109" name="Рисунок 4" descr="STA74983"/>
        <xdr:cNvPicPr preferRelativeResize="0">
          <a:picLocks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81000" y="11772900"/>
          <a:ext cx="360000" cy="81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9091</xdr:colOff>
      <xdr:row>6</xdr:row>
      <xdr:rowOff>20379</xdr:rowOff>
    </xdr:from>
    <xdr:to>
      <xdr:col>0</xdr:col>
      <xdr:colOff>1086436</xdr:colOff>
      <xdr:row>6</xdr:row>
      <xdr:rowOff>443676</xdr:rowOff>
    </xdr:to>
    <xdr:pic>
      <xdr:nvPicPr>
        <xdr:cNvPr id="16" name="Picture 202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lum bright="-20000" contrast="40000"/>
          <a:grayscl/>
        </a:blip>
        <a:srcRect l="1717" t="9697" r="3544"/>
        <a:stretch>
          <a:fillRect/>
        </a:stretch>
      </xdr:blipFill>
      <xdr:spPr bwMode="auto">
        <a:xfrm rot="156827" flipH="1">
          <a:off x="9091" y="3239829"/>
          <a:ext cx="1077345" cy="42329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38101</xdr:rowOff>
    </xdr:from>
    <xdr:to>
      <xdr:col>0</xdr:col>
      <xdr:colOff>1085850</xdr:colOff>
      <xdr:row>5</xdr:row>
      <xdr:rowOff>466725</xdr:rowOff>
    </xdr:to>
    <xdr:pic>
      <xdr:nvPicPr>
        <xdr:cNvPr id="2" name="Picture 6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lum bright="-30000" contrast="66000"/>
        </a:blip>
        <a:srcRect/>
        <a:stretch>
          <a:fillRect/>
        </a:stretch>
      </xdr:blipFill>
      <xdr:spPr bwMode="auto">
        <a:xfrm>
          <a:off x="0" y="2247901"/>
          <a:ext cx="1085850" cy="428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</xdr:row>
      <xdr:rowOff>152399</xdr:rowOff>
    </xdr:from>
    <xdr:to>
      <xdr:col>0</xdr:col>
      <xdr:colOff>1095374</xdr:colOff>
      <xdr:row>10</xdr:row>
      <xdr:rowOff>132072</xdr:rowOff>
    </xdr:to>
    <xdr:pic>
      <xdr:nvPicPr>
        <xdr:cNvPr id="3" name="Picture 6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>
          <a:lum bright="-30000" contrast="42000"/>
        </a:blip>
        <a:srcRect/>
        <a:stretch>
          <a:fillRect/>
        </a:stretch>
      </xdr:blipFill>
      <xdr:spPr bwMode="auto">
        <a:xfrm>
          <a:off x="0" y="4543424"/>
          <a:ext cx="1095374" cy="4178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85725</xdr:rowOff>
    </xdr:from>
    <xdr:to>
      <xdr:col>0</xdr:col>
      <xdr:colOff>1095818</xdr:colOff>
      <xdr:row>12</xdr:row>
      <xdr:rowOff>133350</xdr:rowOff>
    </xdr:to>
    <xdr:pic>
      <xdr:nvPicPr>
        <xdr:cNvPr id="4" name="Picture 6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>
          <a:lum bright="-30000" contrast="42000"/>
        </a:blip>
        <a:srcRect l="958" t="6425" r="1118" b="5222"/>
        <a:stretch>
          <a:fillRect/>
        </a:stretch>
      </xdr:blipFill>
      <xdr:spPr bwMode="auto">
        <a:xfrm>
          <a:off x="0" y="5143500"/>
          <a:ext cx="109581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57150</xdr:rowOff>
    </xdr:from>
    <xdr:to>
      <xdr:col>0</xdr:col>
      <xdr:colOff>1066800</xdr:colOff>
      <xdr:row>13</xdr:row>
      <xdr:rowOff>371475</xdr:rowOff>
    </xdr:to>
    <xdr:pic>
      <xdr:nvPicPr>
        <xdr:cNvPr id="5" name="Picture 6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>
          <a:lum bright="-18000" contrast="24000"/>
        </a:blip>
        <a:srcRect/>
        <a:stretch>
          <a:fillRect/>
        </a:stretch>
      </xdr:blipFill>
      <xdr:spPr bwMode="auto">
        <a:xfrm>
          <a:off x="0" y="5781675"/>
          <a:ext cx="1066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152399</xdr:colOff>
      <xdr:row>16</xdr:row>
      <xdr:rowOff>38101</xdr:rowOff>
    </xdr:from>
    <xdr:to>
      <xdr:col>0</xdr:col>
      <xdr:colOff>971550</xdr:colOff>
      <xdr:row>17</xdr:row>
      <xdr:rowOff>175917</xdr:rowOff>
    </xdr:to>
    <xdr:pic>
      <xdr:nvPicPr>
        <xdr:cNvPr id="6" name="Picture 6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>
          <a:lum bright="-18000" contrast="24000"/>
        </a:blip>
        <a:srcRect/>
        <a:stretch>
          <a:fillRect/>
        </a:stretch>
      </xdr:blipFill>
      <xdr:spPr bwMode="auto">
        <a:xfrm>
          <a:off x="152399" y="6362701"/>
          <a:ext cx="819151" cy="575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18</xdr:row>
      <xdr:rowOff>38099</xdr:rowOff>
    </xdr:from>
    <xdr:to>
      <xdr:col>0</xdr:col>
      <xdr:colOff>973414</xdr:colOff>
      <xdr:row>19</xdr:row>
      <xdr:rowOff>180974</xdr:rowOff>
    </xdr:to>
    <xdr:pic>
      <xdr:nvPicPr>
        <xdr:cNvPr id="7" name="Picture 6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>
          <a:lum bright="-18000" contrast="18000"/>
        </a:blip>
        <a:srcRect/>
        <a:stretch>
          <a:fillRect/>
        </a:stretch>
      </xdr:blipFill>
      <xdr:spPr bwMode="auto">
        <a:xfrm>
          <a:off x="152400" y="7029449"/>
          <a:ext cx="821014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20</xdr:row>
      <xdr:rowOff>38100</xdr:rowOff>
    </xdr:from>
    <xdr:to>
      <xdr:col>0</xdr:col>
      <xdr:colOff>958936</xdr:colOff>
      <xdr:row>21</xdr:row>
      <xdr:rowOff>200025</xdr:rowOff>
    </xdr:to>
    <xdr:pic>
      <xdr:nvPicPr>
        <xdr:cNvPr id="8" name="Picture 7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>
          <a:lum bright="-12000" contrast="18000"/>
        </a:blip>
        <a:srcRect/>
        <a:stretch>
          <a:fillRect/>
        </a:stretch>
      </xdr:blipFill>
      <xdr:spPr bwMode="auto">
        <a:xfrm>
          <a:off x="209550" y="7696200"/>
          <a:ext cx="749386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25</xdr:row>
      <xdr:rowOff>38100</xdr:rowOff>
    </xdr:from>
    <xdr:to>
      <xdr:col>0</xdr:col>
      <xdr:colOff>860563</xdr:colOff>
      <xdr:row>25</xdr:row>
      <xdr:rowOff>419100</xdr:rowOff>
    </xdr:to>
    <xdr:pic>
      <xdr:nvPicPr>
        <xdr:cNvPr id="9" name="Picture 7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lum bright="-18000" contrast="18000"/>
        </a:blip>
        <a:srcRect/>
        <a:stretch>
          <a:fillRect/>
        </a:stretch>
      </xdr:blipFill>
      <xdr:spPr bwMode="auto">
        <a:xfrm>
          <a:off x="247650" y="9258300"/>
          <a:ext cx="612913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22</xdr:row>
      <xdr:rowOff>47625</xdr:rowOff>
    </xdr:from>
    <xdr:to>
      <xdr:col>0</xdr:col>
      <xdr:colOff>1066800</xdr:colOff>
      <xdr:row>23</xdr:row>
      <xdr:rowOff>171831</xdr:rowOff>
    </xdr:to>
    <xdr:pic>
      <xdr:nvPicPr>
        <xdr:cNvPr id="10" name="Picture 7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>
          <a:lum bright="-12000" contrast="18000"/>
        </a:blip>
        <a:srcRect/>
        <a:stretch>
          <a:fillRect/>
        </a:stretch>
      </xdr:blipFill>
      <xdr:spPr bwMode="auto">
        <a:xfrm>
          <a:off x="38100" y="8162925"/>
          <a:ext cx="1028700" cy="562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24</xdr:row>
      <xdr:rowOff>28575</xdr:rowOff>
    </xdr:from>
    <xdr:to>
      <xdr:col>0</xdr:col>
      <xdr:colOff>1019175</xdr:colOff>
      <xdr:row>24</xdr:row>
      <xdr:rowOff>421330</xdr:rowOff>
    </xdr:to>
    <xdr:pic>
      <xdr:nvPicPr>
        <xdr:cNvPr id="11" name="Picture 7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>
          <a:lum bright="-12000" contrast="12000"/>
        </a:blip>
        <a:srcRect/>
        <a:stretch>
          <a:fillRect/>
        </a:stretch>
      </xdr:blipFill>
      <xdr:spPr bwMode="auto">
        <a:xfrm>
          <a:off x="47625" y="8810625"/>
          <a:ext cx="971550" cy="392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32</xdr:row>
      <xdr:rowOff>47625</xdr:rowOff>
    </xdr:from>
    <xdr:to>
      <xdr:col>0</xdr:col>
      <xdr:colOff>1028700</xdr:colOff>
      <xdr:row>33</xdr:row>
      <xdr:rowOff>180975</xdr:rowOff>
    </xdr:to>
    <xdr:pic>
      <xdr:nvPicPr>
        <xdr:cNvPr id="12" name="Picture 7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>
          <a:lum bright="-12000" contrast="12000"/>
        </a:blip>
        <a:srcRect/>
        <a:stretch>
          <a:fillRect/>
        </a:stretch>
      </xdr:blipFill>
      <xdr:spPr bwMode="auto">
        <a:xfrm>
          <a:off x="123825" y="11077575"/>
          <a:ext cx="904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36</xdr:row>
      <xdr:rowOff>19050</xdr:rowOff>
    </xdr:from>
    <xdr:to>
      <xdr:col>0</xdr:col>
      <xdr:colOff>885825</xdr:colOff>
      <xdr:row>37</xdr:row>
      <xdr:rowOff>200025</xdr:rowOff>
    </xdr:to>
    <xdr:pic>
      <xdr:nvPicPr>
        <xdr:cNvPr id="13" name="Picture 75"/>
        <xdr:cNvPicPr preferRelativeResize="0">
          <a:picLocks noChangeArrowheads="1"/>
        </xdr:cNvPicPr>
      </xdr:nvPicPr>
      <xdr:blipFill>
        <a:blip xmlns:r="http://schemas.openxmlformats.org/officeDocument/2006/relationships" r:embed="rId13">
          <a:lum bright="-12000" contrast="18000"/>
        </a:blip>
        <a:srcRect/>
        <a:stretch>
          <a:fillRect/>
        </a:stretch>
      </xdr:blipFill>
      <xdr:spPr bwMode="auto">
        <a:xfrm>
          <a:off x="1990725" y="14401800"/>
          <a:ext cx="6953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34</xdr:row>
      <xdr:rowOff>28576</xdr:rowOff>
    </xdr:from>
    <xdr:to>
      <xdr:col>0</xdr:col>
      <xdr:colOff>904875</xdr:colOff>
      <xdr:row>35</xdr:row>
      <xdr:rowOff>182084</xdr:rowOff>
    </xdr:to>
    <xdr:pic>
      <xdr:nvPicPr>
        <xdr:cNvPr id="14" name="Picture 7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>
          <a:lum bright="-12000" contrast="18000"/>
        </a:blip>
        <a:srcRect/>
        <a:stretch>
          <a:fillRect/>
        </a:stretch>
      </xdr:blipFill>
      <xdr:spPr bwMode="auto">
        <a:xfrm>
          <a:off x="247650" y="11515726"/>
          <a:ext cx="657225" cy="382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1009650</xdr:colOff>
      <xdr:row>2</xdr:row>
      <xdr:rowOff>11939</xdr:rowOff>
    </xdr:from>
    <xdr:to>
      <xdr:col>4</xdr:col>
      <xdr:colOff>1638300</xdr:colOff>
      <xdr:row>2</xdr:row>
      <xdr:rowOff>228868</xdr:rowOff>
    </xdr:to>
    <xdr:pic>
      <xdr:nvPicPr>
        <xdr:cNvPr id="15" name="Picture 70" descr="Доке - производство и продажа винилового сайдинга"/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>
          <a:lum bright="-12000" contrast="72000"/>
        </a:blip>
        <a:srcRect l="-1697" r="-1414"/>
        <a:stretch>
          <a:fillRect/>
        </a:stretch>
      </xdr:blipFill>
      <xdr:spPr bwMode="auto">
        <a:xfrm>
          <a:off x="5219700" y="297689"/>
          <a:ext cx="628650" cy="21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26</xdr:row>
      <xdr:rowOff>38100</xdr:rowOff>
    </xdr:from>
    <xdr:to>
      <xdr:col>0</xdr:col>
      <xdr:colOff>1022271</xdr:colOff>
      <xdr:row>27</xdr:row>
      <xdr:rowOff>200025</xdr:rowOff>
    </xdr:to>
    <xdr:pic>
      <xdr:nvPicPr>
        <xdr:cNvPr id="17" name="Picture 203" descr="Наличник_89 мм_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>
          <a:grayscl/>
        </a:blip>
        <a:srcRect/>
        <a:stretch>
          <a:fillRect/>
        </a:stretch>
      </xdr:blipFill>
      <xdr:spPr bwMode="auto">
        <a:xfrm>
          <a:off x="114300" y="9696450"/>
          <a:ext cx="907971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28</xdr:row>
      <xdr:rowOff>38100</xdr:rowOff>
    </xdr:from>
    <xdr:to>
      <xdr:col>0</xdr:col>
      <xdr:colOff>1028700</xdr:colOff>
      <xdr:row>29</xdr:row>
      <xdr:rowOff>200025</xdr:rowOff>
    </xdr:to>
    <xdr:pic>
      <xdr:nvPicPr>
        <xdr:cNvPr id="18" name="Picture 206" descr="Резной наличник_89_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>
          <a:lum bright="-20000" contrast="20000"/>
          <a:grayscl/>
        </a:blip>
        <a:srcRect/>
        <a:stretch>
          <a:fillRect/>
        </a:stretch>
      </xdr:blipFill>
      <xdr:spPr bwMode="auto">
        <a:xfrm>
          <a:off x="66675" y="10153650"/>
          <a:ext cx="962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30</xdr:row>
      <xdr:rowOff>38100</xdr:rowOff>
    </xdr:from>
    <xdr:to>
      <xdr:col>0</xdr:col>
      <xdr:colOff>1057275</xdr:colOff>
      <xdr:row>31</xdr:row>
      <xdr:rowOff>161925</xdr:rowOff>
    </xdr:to>
    <xdr:pic>
      <xdr:nvPicPr>
        <xdr:cNvPr id="1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grayscl/>
        </a:blip>
        <a:srcRect/>
        <a:stretch>
          <a:fillRect/>
        </a:stretch>
      </xdr:blipFill>
      <xdr:spPr bwMode="auto">
        <a:xfrm>
          <a:off x="1847850" y="12734925"/>
          <a:ext cx="10096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</xdr:row>
      <xdr:rowOff>47624</xdr:rowOff>
    </xdr:from>
    <xdr:to>
      <xdr:col>0</xdr:col>
      <xdr:colOff>947657</xdr:colOff>
      <xdr:row>8</xdr:row>
      <xdr:rowOff>433871</xdr:rowOff>
    </xdr:to>
    <xdr:pic>
      <xdr:nvPicPr>
        <xdr:cNvPr id="22" name="Picture 203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28600" y="3771899"/>
          <a:ext cx="719057" cy="6148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95250</xdr:rowOff>
        </xdr:from>
        <xdr:to>
          <xdr:col>0</xdr:col>
          <xdr:colOff>1076325</xdr:colOff>
          <xdr:row>15</xdr:row>
          <xdr:rowOff>114300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38100</xdr:rowOff>
    </xdr:from>
    <xdr:to>
      <xdr:col>1</xdr:col>
      <xdr:colOff>43774</xdr:colOff>
      <xdr:row>5</xdr:row>
      <xdr:rowOff>466725</xdr:rowOff>
    </xdr:to>
    <xdr:pic>
      <xdr:nvPicPr>
        <xdr:cNvPr id="21" name="Picture 21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</a:blip>
        <a:srcRect l="-5882" r="-4704"/>
        <a:stretch>
          <a:fillRect/>
        </a:stretch>
      </xdr:blipFill>
      <xdr:spPr bwMode="auto">
        <a:xfrm>
          <a:off x="0" y="1057275"/>
          <a:ext cx="1158199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6</xdr:row>
      <xdr:rowOff>47625</xdr:rowOff>
    </xdr:from>
    <xdr:to>
      <xdr:col>0</xdr:col>
      <xdr:colOff>847725</xdr:colOff>
      <xdr:row>8</xdr:row>
      <xdr:rowOff>209550</xdr:rowOff>
    </xdr:to>
    <xdr:pic>
      <xdr:nvPicPr>
        <xdr:cNvPr id="22" name="Picture 215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</a:blip>
        <a:srcRect/>
        <a:stretch>
          <a:fillRect/>
        </a:stretch>
      </xdr:blipFill>
      <xdr:spPr bwMode="auto">
        <a:xfrm>
          <a:off x="238125" y="1571625"/>
          <a:ext cx="60960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279400</xdr:colOff>
      <xdr:row>9</xdr:row>
      <xdr:rowOff>25400</xdr:rowOff>
    </xdr:from>
    <xdr:to>
      <xdr:col>0</xdr:col>
      <xdr:colOff>749300</xdr:colOff>
      <xdr:row>9</xdr:row>
      <xdr:rowOff>495300</xdr:rowOff>
    </xdr:to>
    <xdr:pic>
      <xdr:nvPicPr>
        <xdr:cNvPr id="23" name="Picture 215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</a:blip>
        <a:srcRect/>
        <a:stretch>
          <a:fillRect/>
        </a:stretch>
      </xdr:blipFill>
      <xdr:spPr bwMode="auto">
        <a:xfrm>
          <a:off x="279400" y="2241550"/>
          <a:ext cx="469900" cy="469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254000</xdr:colOff>
      <xdr:row>10</xdr:row>
      <xdr:rowOff>31750</xdr:rowOff>
    </xdr:from>
    <xdr:to>
      <xdr:col>0</xdr:col>
      <xdr:colOff>863600</xdr:colOff>
      <xdr:row>12</xdr:row>
      <xdr:rowOff>193675</xdr:rowOff>
    </xdr:to>
    <xdr:pic>
      <xdr:nvPicPr>
        <xdr:cNvPr id="24" name="Picture 215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grayscl/>
        </a:blip>
        <a:srcRect/>
        <a:stretch>
          <a:fillRect/>
        </a:stretch>
      </xdr:blipFill>
      <xdr:spPr bwMode="auto">
        <a:xfrm>
          <a:off x="254000" y="2755900"/>
          <a:ext cx="60960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323851</xdr:colOff>
      <xdr:row>13</xdr:row>
      <xdr:rowOff>6351</xdr:rowOff>
    </xdr:from>
    <xdr:to>
      <xdr:col>0</xdr:col>
      <xdr:colOff>812801</xdr:colOff>
      <xdr:row>13</xdr:row>
      <xdr:rowOff>495301</xdr:rowOff>
    </xdr:to>
    <xdr:pic>
      <xdr:nvPicPr>
        <xdr:cNvPr id="25" name="Picture 215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grayscl/>
        </a:blip>
        <a:srcRect/>
        <a:stretch>
          <a:fillRect/>
        </a:stretch>
      </xdr:blipFill>
      <xdr:spPr bwMode="auto">
        <a:xfrm>
          <a:off x="323851" y="3416301"/>
          <a:ext cx="488950" cy="488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171451</xdr:colOff>
      <xdr:row>14</xdr:row>
      <xdr:rowOff>12700</xdr:rowOff>
    </xdr:from>
    <xdr:to>
      <xdr:col>0</xdr:col>
      <xdr:colOff>965201</xdr:colOff>
      <xdr:row>14</xdr:row>
      <xdr:rowOff>490657</xdr:rowOff>
    </xdr:to>
    <xdr:pic>
      <xdr:nvPicPr>
        <xdr:cNvPr id="26" name="Picture 215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grayscl/>
        </a:blip>
        <a:srcRect r="-4697"/>
        <a:stretch>
          <a:fillRect/>
        </a:stretch>
      </xdr:blipFill>
      <xdr:spPr bwMode="auto">
        <a:xfrm>
          <a:off x="171451" y="3930650"/>
          <a:ext cx="793750" cy="47795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412750</xdr:colOff>
      <xdr:row>15</xdr:row>
      <xdr:rowOff>19050</xdr:rowOff>
    </xdr:from>
    <xdr:to>
      <xdr:col>0</xdr:col>
      <xdr:colOff>685800</xdr:colOff>
      <xdr:row>15</xdr:row>
      <xdr:rowOff>482600</xdr:rowOff>
    </xdr:to>
    <xdr:pic>
      <xdr:nvPicPr>
        <xdr:cNvPr id="27" name="Picture 195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-10000" contrast="20000"/>
          <a:grayscl/>
        </a:blip>
        <a:srcRect r="6994"/>
        <a:stretch>
          <a:fillRect/>
        </a:stretch>
      </xdr:blipFill>
      <xdr:spPr bwMode="auto">
        <a:xfrm>
          <a:off x="412750" y="4445000"/>
          <a:ext cx="273050" cy="463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406400</xdr:colOff>
      <xdr:row>16</xdr:row>
      <xdr:rowOff>12700</xdr:rowOff>
    </xdr:from>
    <xdr:to>
      <xdr:col>0</xdr:col>
      <xdr:colOff>732367</xdr:colOff>
      <xdr:row>16</xdr:row>
      <xdr:rowOff>501650</xdr:rowOff>
    </xdr:to>
    <xdr:pic>
      <xdr:nvPicPr>
        <xdr:cNvPr id="28" name="Рисунок 2" descr="k-sid1.gif"/>
        <xdr:cNvPicPr>
          <a:picLocks noChangeAspect="1"/>
        </xdr:cNvPicPr>
      </xdr:nvPicPr>
      <xdr:blipFill>
        <a:blip xmlns:r="http://schemas.openxmlformats.org/officeDocument/2006/relationships" r:embed="rId8">
          <a:grayscl/>
        </a:blip>
        <a:srcRect/>
        <a:stretch>
          <a:fillRect/>
        </a:stretch>
      </xdr:blipFill>
      <xdr:spPr bwMode="auto">
        <a:xfrm>
          <a:off x="406400" y="4946650"/>
          <a:ext cx="325967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234951</xdr:colOff>
      <xdr:row>17</xdr:row>
      <xdr:rowOff>12701</xdr:rowOff>
    </xdr:from>
    <xdr:to>
      <xdr:col>0</xdr:col>
      <xdr:colOff>914400</xdr:colOff>
      <xdr:row>17</xdr:row>
      <xdr:rowOff>490832</xdr:rowOff>
    </xdr:to>
    <xdr:pic>
      <xdr:nvPicPr>
        <xdr:cNvPr id="29" name="Рисунок 5" descr="k-sid4.gif"/>
        <xdr:cNvPicPr>
          <a:picLocks noChangeAspect="1"/>
        </xdr:cNvPicPr>
      </xdr:nvPicPr>
      <xdr:blipFill>
        <a:blip xmlns:r="http://schemas.openxmlformats.org/officeDocument/2006/relationships" r:embed="rId9">
          <a:grayscl/>
        </a:blip>
        <a:srcRect/>
        <a:stretch>
          <a:fillRect/>
        </a:stretch>
      </xdr:blipFill>
      <xdr:spPr bwMode="auto">
        <a:xfrm>
          <a:off x="234951" y="5454651"/>
          <a:ext cx="679449" cy="478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184150</xdr:colOff>
      <xdr:row>18</xdr:row>
      <xdr:rowOff>12701</xdr:rowOff>
    </xdr:from>
    <xdr:to>
      <xdr:col>0</xdr:col>
      <xdr:colOff>914400</xdr:colOff>
      <xdr:row>18</xdr:row>
      <xdr:rowOff>485704</xdr:rowOff>
    </xdr:to>
    <xdr:pic>
      <xdr:nvPicPr>
        <xdr:cNvPr id="30" name="Picture 215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grayscl/>
        </a:blip>
        <a:srcRect/>
        <a:stretch>
          <a:fillRect/>
        </a:stretch>
      </xdr:blipFill>
      <xdr:spPr bwMode="auto">
        <a:xfrm>
          <a:off x="184150" y="5962651"/>
          <a:ext cx="730250" cy="47300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20</xdr:row>
      <xdr:rowOff>38100</xdr:rowOff>
    </xdr:from>
    <xdr:to>
      <xdr:col>5</xdr:col>
      <xdr:colOff>323850</xdr:colOff>
      <xdr:row>20</xdr:row>
      <xdr:rowOff>1476375</xdr:rowOff>
    </xdr:to>
    <xdr:pic>
      <xdr:nvPicPr>
        <xdr:cNvPr id="31" name="Рисунок 11" descr="k-siding-ch.gif"/>
        <xdr:cNvPicPr>
          <a:picLocks noChangeAspect="1"/>
        </xdr:cNvPicPr>
      </xdr:nvPicPr>
      <xdr:blipFill>
        <a:blip xmlns:r="http://schemas.openxmlformats.org/officeDocument/2006/relationships" r:embed="rId11">
          <a:lum bright="-20000"/>
        </a:blip>
        <a:srcRect/>
        <a:stretch>
          <a:fillRect/>
        </a:stretch>
      </xdr:blipFill>
      <xdr:spPr bwMode="auto">
        <a:xfrm>
          <a:off x="723900" y="6562725"/>
          <a:ext cx="46767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2</xdr:row>
          <xdr:rowOff>19050</xdr:rowOff>
        </xdr:from>
        <xdr:to>
          <xdr:col>4</xdr:col>
          <xdr:colOff>323850</xdr:colOff>
          <xdr:row>2</xdr:row>
          <xdr:rowOff>228600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228601</xdr:colOff>
      <xdr:row>5</xdr:row>
      <xdr:rowOff>9525</xdr:rowOff>
    </xdr:from>
    <xdr:to>
      <xdr:col>4</xdr:col>
      <xdr:colOff>1095375</xdr:colOff>
      <xdr:row>5</xdr:row>
      <xdr:rowOff>247888</xdr:rowOff>
    </xdr:to>
    <xdr:pic>
      <xdr:nvPicPr>
        <xdr:cNvPr id="21" name="Picture 110" descr="novik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00626" y="1028700"/>
          <a:ext cx="866774" cy="238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6</xdr:row>
      <xdr:rowOff>31887</xdr:rowOff>
    </xdr:from>
    <xdr:to>
      <xdr:col>0</xdr:col>
      <xdr:colOff>1057275</xdr:colOff>
      <xdr:row>6</xdr:row>
      <xdr:rowOff>466724</xdr:rowOff>
    </xdr:to>
    <xdr:pic>
      <xdr:nvPicPr>
        <xdr:cNvPr id="22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" y="1308237"/>
          <a:ext cx="1000125" cy="4348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9526</xdr:colOff>
      <xdr:row>7</xdr:row>
      <xdr:rowOff>38101</xdr:rowOff>
    </xdr:from>
    <xdr:to>
      <xdr:col>0</xdr:col>
      <xdr:colOff>1076325</xdr:colOff>
      <xdr:row>7</xdr:row>
      <xdr:rowOff>463216</xdr:rowOff>
    </xdr:to>
    <xdr:pic>
      <xdr:nvPicPr>
        <xdr:cNvPr id="23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6" y="1819276"/>
          <a:ext cx="1066799" cy="42511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8</xdr:row>
      <xdr:rowOff>28574</xdr:rowOff>
    </xdr:from>
    <xdr:to>
      <xdr:col>0</xdr:col>
      <xdr:colOff>1009653</xdr:colOff>
      <xdr:row>8</xdr:row>
      <xdr:rowOff>485015</xdr:rowOff>
    </xdr:to>
    <xdr:pic>
      <xdr:nvPicPr>
        <xdr:cNvPr id="24" name="Picture 5735" descr="004n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 rot="16200000">
          <a:off x="348044" y="2109406"/>
          <a:ext cx="456441" cy="86677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342900</xdr:colOff>
      <xdr:row>9</xdr:row>
      <xdr:rowOff>28575</xdr:rowOff>
    </xdr:from>
    <xdr:to>
      <xdr:col>0</xdr:col>
      <xdr:colOff>762000</xdr:colOff>
      <xdr:row>9</xdr:row>
      <xdr:rowOff>419100</xdr:rowOff>
    </xdr:to>
    <xdr:pic>
      <xdr:nvPicPr>
        <xdr:cNvPr id="25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42900" y="2819400"/>
          <a:ext cx="419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10</xdr:row>
      <xdr:rowOff>47625</xdr:rowOff>
    </xdr:from>
    <xdr:to>
      <xdr:col>0</xdr:col>
      <xdr:colOff>933450</xdr:colOff>
      <xdr:row>10</xdr:row>
      <xdr:rowOff>466725</xdr:rowOff>
    </xdr:to>
    <xdr:pic>
      <xdr:nvPicPr>
        <xdr:cNvPr id="2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6000" contrast="12000"/>
        </a:blip>
        <a:srcRect/>
        <a:stretch>
          <a:fillRect/>
        </a:stretch>
      </xdr:blipFill>
      <xdr:spPr bwMode="auto">
        <a:xfrm>
          <a:off x="180975" y="3276600"/>
          <a:ext cx="752475" cy="419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361952</xdr:colOff>
      <xdr:row>11</xdr:row>
      <xdr:rowOff>12970</xdr:rowOff>
    </xdr:from>
    <xdr:to>
      <xdr:col>4</xdr:col>
      <xdr:colOff>1114426</xdr:colOff>
      <xdr:row>11</xdr:row>
      <xdr:rowOff>231775</xdr:rowOff>
    </xdr:to>
    <xdr:pic>
      <xdr:nvPicPr>
        <xdr:cNvPr id="27" name="Picture 3104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t="22641"/>
        <a:stretch>
          <a:fillRect/>
        </a:stretch>
      </xdr:blipFill>
      <xdr:spPr bwMode="auto">
        <a:xfrm>
          <a:off x="5133977" y="3746770"/>
          <a:ext cx="752474" cy="21880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66676</xdr:colOff>
      <xdr:row>12</xdr:row>
      <xdr:rowOff>20411</xdr:rowOff>
    </xdr:from>
    <xdr:to>
      <xdr:col>0</xdr:col>
      <xdr:colOff>1038225</xdr:colOff>
      <xdr:row>12</xdr:row>
      <xdr:rowOff>485775</xdr:rowOff>
    </xdr:to>
    <xdr:pic>
      <xdr:nvPicPr>
        <xdr:cNvPr id="28" name="Рисунок 50" descr="E:\Мои документы\Торговля\Общая\Цоколь (Терна)\Фото образцов\Панели\Камень\Панель камень белый.TIF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contrast="20000"/>
        </a:blip>
        <a:srcRect/>
        <a:stretch>
          <a:fillRect/>
        </a:stretch>
      </xdr:blipFill>
      <xdr:spPr bwMode="auto">
        <a:xfrm>
          <a:off x="66676" y="4001861"/>
          <a:ext cx="971549" cy="465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12</xdr:row>
      <xdr:rowOff>486116</xdr:rowOff>
    </xdr:from>
    <xdr:to>
      <xdr:col>0</xdr:col>
      <xdr:colOff>1038225</xdr:colOff>
      <xdr:row>13</xdr:row>
      <xdr:rowOff>475741</xdr:rowOff>
    </xdr:to>
    <xdr:pic>
      <xdr:nvPicPr>
        <xdr:cNvPr id="29" name="Рисунок 51" descr="E:\Мои документы\Торговля\Общая\Цоколь (Терна)\Фото образцов\Панели\Сланец\Панель сланец терракотовый.TIF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lum bright="-10000" contrast="20000"/>
        </a:blip>
        <a:srcRect/>
        <a:stretch>
          <a:fillRect/>
        </a:stretch>
      </xdr:blipFill>
      <xdr:spPr bwMode="auto">
        <a:xfrm>
          <a:off x="66675" y="4467566"/>
          <a:ext cx="971550" cy="49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</xdr:row>
      <xdr:rowOff>19050</xdr:rowOff>
    </xdr:from>
    <xdr:to>
      <xdr:col>0</xdr:col>
      <xdr:colOff>1038224</xdr:colOff>
      <xdr:row>14</xdr:row>
      <xdr:rowOff>487234</xdr:rowOff>
    </xdr:to>
    <xdr:pic>
      <xdr:nvPicPr>
        <xdr:cNvPr id="30" name="Рисунок 52" descr="E:\Мои документы\Торговля\Общая\Цоколь (Терна)\Фото образцов\Панели\Кирпич\Панель кирпич красный.TIF"/>
        <xdr:cNvPicPr preferRelativeResize="0">
          <a:picLocks noChangeArrowheads="1"/>
        </xdr:cNvPicPr>
      </xdr:nvPicPr>
      <xdr:blipFill>
        <a:blip xmlns:r="http://schemas.openxmlformats.org/officeDocument/2006/relationships" r:embed="rId10">
          <a:lum contrast="30000"/>
        </a:blip>
        <a:srcRect/>
        <a:stretch>
          <a:fillRect/>
        </a:stretch>
      </xdr:blipFill>
      <xdr:spPr bwMode="auto">
        <a:xfrm>
          <a:off x="85725" y="5010150"/>
          <a:ext cx="952499" cy="468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223838</xdr:colOff>
      <xdr:row>15</xdr:row>
      <xdr:rowOff>57153</xdr:rowOff>
    </xdr:from>
    <xdr:to>
      <xdr:col>0</xdr:col>
      <xdr:colOff>894750</xdr:colOff>
      <xdr:row>15</xdr:row>
      <xdr:rowOff>385763</xdr:rowOff>
    </xdr:to>
    <xdr:pic>
      <xdr:nvPicPr>
        <xdr:cNvPr id="31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lum bright="-10000" contrast="36000"/>
        </a:blip>
        <a:srcRect/>
        <a:stretch>
          <a:fillRect/>
        </a:stretch>
      </xdr:blipFill>
      <xdr:spPr bwMode="auto">
        <a:xfrm rot="16200000">
          <a:off x="394989" y="5381927"/>
          <a:ext cx="328610" cy="67091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390525</xdr:rowOff>
    </xdr:from>
    <xdr:to>
      <xdr:col>0</xdr:col>
      <xdr:colOff>800100</xdr:colOff>
      <xdr:row>16</xdr:row>
      <xdr:rowOff>342900</xdr:rowOff>
    </xdr:to>
    <xdr:pic>
      <xdr:nvPicPr>
        <xdr:cNvPr id="32" name="Рисунок 12" descr="sc4.gif"/>
        <xdr:cNvPicPr>
          <a:picLocks noChangeAspect="1"/>
        </xdr:cNvPicPr>
      </xdr:nvPicPr>
      <xdr:blipFill>
        <a:blip xmlns:r="http://schemas.openxmlformats.org/officeDocument/2006/relationships" r:embed="rId12"/>
        <a:srcRect t="17910" b="20896"/>
        <a:stretch>
          <a:fillRect/>
        </a:stretch>
      </xdr:blipFill>
      <xdr:spPr bwMode="auto">
        <a:xfrm>
          <a:off x="0" y="5886450"/>
          <a:ext cx="800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16</xdr:row>
      <xdr:rowOff>85725</xdr:rowOff>
    </xdr:from>
    <xdr:to>
      <xdr:col>1</xdr:col>
      <xdr:colOff>38100</xdr:colOff>
      <xdr:row>17</xdr:row>
      <xdr:rowOff>0</xdr:rowOff>
    </xdr:to>
    <xdr:pic>
      <xdr:nvPicPr>
        <xdr:cNvPr id="33" name="Рисунок 15" descr="sc3.gif"/>
        <xdr:cNvPicPr>
          <a:picLocks noChangeAspect="1"/>
        </xdr:cNvPicPr>
      </xdr:nvPicPr>
      <xdr:blipFill>
        <a:blip xmlns:r="http://schemas.openxmlformats.org/officeDocument/2006/relationships" r:embed="rId13"/>
        <a:srcRect t="20000" b="21333"/>
        <a:stretch>
          <a:fillRect/>
        </a:stretch>
      </xdr:blipFill>
      <xdr:spPr bwMode="auto">
        <a:xfrm>
          <a:off x="247650" y="6019800"/>
          <a:ext cx="9048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17</xdr:row>
      <xdr:rowOff>47625</xdr:rowOff>
    </xdr:from>
    <xdr:to>
      <xdr:col>0</xdr:col>
      <xdr:colOff>752475</xdr:colOff>
      <xdr:row>17</xdr:row>
      <xdr:rowOff>438150</xdr:rowOff>
    </xdr:to>
    <xdr:pic>
      <xdr:nvPicPr>
        <xdr:cNvPr id="34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3375" y="6486525"/>
          <a:ext cx="419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18</xdr:row>
      <xdr:rowOff>38100</xdr:rowOff>
    </xdr:from>
    <xdr:to>
      <xdr:col>0</xdr:col>
      <xdr:colOff>933450</xdr:colOff>
      <xdr:row>18</xdr:row>
      <xdr:rowOff>457200</xdr:rowOff>
    </xdr:to>
    <xdr:pic>
      <xdr:nvPicPr>
        <xdr:cNvPr id="35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6000" contrast="12000"/>
        </a:blip>
        <a:srcRect/>
        <a:stretch>
          <a:fillRect/>
        </a:stretch>
      </xdr:blipFill>
      <xdr:spPr bwMode="auto">
        <a:xfrm>
          <a:off x="180975" y="6981825"/>
          <a:ext cx="752475" cy="419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5</xdr:row>
      <xdr:rowOff>38101</xdr:rowOff>
    </xdr:from>
    <xdr:to>
      <xdr:col>0</xdr:col>
      <xdr:colOff>1078550</xdr:colOff>
      <xdr:row>7</xdr:row>
      <xdr:rowOff>188229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057276"/>
          <a:ext cx="1059500" cy="607328"/>
        </a:xfrm>
        <a:prstGeom prst="rect">
          <a:avLst/>
        </a:prstGeom>
        <a:noFill/>
      </xdr:spPr>
    </xdr:pic>
    <xdr:clientData/>
  </xdr:twoCellAnchor>
  <xdr:twoCellAnchor>
    <xdr:from>
      <xdr:col>0</xdr:col>
      <xdr:colOff>228600</xdr:colOff>
      <xdr:row>8</xdr:row>
      <xdr:rowOff>19050</xdr:rowOff>
    </xdr:from>
    <xdr:to>
      <xdr:col>0</xdr:col>
      <xdr:colOff>887927</xdr:colOff>
      <xdr:row>9</xdr:row>
      <xdr:rowOff>409575</xdr:rowOff>
    </xdr:to>
    <xdr:pic>
      <xdr:nvPicPr>
        <xdr:cNvPr id="15" name="Picture 13" descr="acsecc_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1724025"/>
          <a:ext cx="659327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209551</xdr:colOff>
      <xdr:row>10</xdr:row>
      <xdr:rowOff>28576</xdr:rowOff>
    </xdr:from>
    <xdr:to>
      <xdr:col>0</xdr:col>
      <xdr:colOff>914400</xdr:colOff>
      <xdr:row>11</xdr:row>
      <xdr:rowOff>404754</xdr:rowOff>
    </xdr:to>
    <xdr:pic>
      <xdr:nvPicPr>
        <xdr:cNvPr id="16" name="Picture 14" descr="acsecc_0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9551" y="2400301"/>
          <a:ext cx="704849" cy="604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12</xdr:row>
      <xdr:rowOff>9526</xdr:rowOff>
    </xdr:from>
    <xdr:to>
      <xdr:col>0</xdr:col>
      <xdr:colOff>1000125</xdr:colOff>
      <xdr:row>13</xdr:row>
      <xdr:rowOff>415370</xdr:rowOff>
    </xdr:to>
    <xdr:pic>
      <xdr:nvPicPr>
        <xdr:cNvPr id="5123" name="Picture 3" descr="http://www.onduline.ru/upload/iblock/940/shipec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4300" y="3048001"/>
          <a:ext cx="885825" cy="634444"/>
        </a:xfrm>
        <a:prstGeom prst="rect">
          <a:avLst/>
        </a:prstGeom>
        <a:noFill/>
      </xdr:spPr>
    </xdr:pic>
    <xdr:clientData/>
  </xdr:twoCellAnchor>
  <xdr:twoCellAnchor>
    <xdr:from>
      <xdr:col>0</xdr:col>
      <xdr:colOff>104775</xdr:colOff>
      <xdr:row>15</xdr:row>
      <xdr:rowOff>19051</xdr:rowOff>
    </xdr:from>
    <xdr:to>
      <xdr:col>0</xdr:col>
      <xdr:colOff>990599</xdr:colOff>
      <xdr:row>15</xdr:row>
      <xdr:rowOff>490035</xdr:rowOff>
    </xdr:to>
    <xdr:pic>
      <xdr:nvPicPr>
        <xdr:cNvPr id="19" name="Picture 15" descr="acsecc_0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775" y="3724276"/>
          <a:ext cx="885824" cy="470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219076</xdr:colOff>
      <xdr:row>14</xdr:row>
      <xdr:rowOff>19051</xdr:rowOff>
    </xdr:from>
    <xdr:to>
      <xdr:col>0</xdr:col>
      <xdr:colOff>923925</xdr:colOff>
      <xdr:row>14</xdr:row>
      <xdr:rowOff>467243</xdr:rowOff>
    </xdr:to>
    <xdr:pic>
      <xdr:nvPicPr>
        <xdr:cNvPr id="20" name="Picture 10" descr="01303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9076" y="3724276"/>
          <a:ext cx="704849" cy="448192"/>
        </a:xfrm>
        <a:prstGeom prst="rect">
          <a:avLst/>
        </a:prstGeom>
        <a:noFill/>
        <a:ln w="38100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16</xdr:row>
      <xdr:rowOff>19050</xdr:rowOff>
    </xdr:from>
    <xdr:to>
      <xdr:col>0</xdr:col>
      <xdr:colOff>1047750</xdr:colOff>
      <xdr:row>16</xdr:row>
      <xdr:rowOff>482600</xdr:rowOff>
    </xdr:to>
    <xdr:pic>
      <xdr:nvPicPr>
        <xdr:cNvPr id="21" name="Picture 17" descr="acsecc_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" y="4733925"/>
          <a:ext cx="100965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9525</xdr:rowOff>
    </xdr:from>
    <xdr:to>
      <xdr:col>1</xdr:col>
      <xdr:colOff>0</xdr:colOff>
      <xdr:row>17</xdr:row>
      <xdr:rowOff>490572</xdr:rowOff>
    </xdr:to>
    <xdr:pic>
      <xdr:nvPicPr>
        <xdr:cNvPr id="22" name="Picture 16" descr="acsecc_0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229225"/>
          <a:ext cx="1114425" cy="481047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18</xdr:row>
      <xdr:rowOff>9525</xdr:rowOff>
    </xdr:from>
    <xdr:to>
      <xdr:col>0</xdr:col>
      <xdr:colOff>1038225</xdr:colOff>
      <xdr:row>18</xdr:row>
      <xdr:rowOff>477688</xdr:rowOff>
    </xdr:to>
    <xdr:pic>
      <xdr:nvPicPr>
        <xdr:cNvPr id="23" name="Picture 18" descr="acsecc_0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300" y="5734050"/>
          <a:ext cx="923925" cy="46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0</xdr:col>
      <xdr:colOff>1085850</xdr:colOff>
      <xdr:row>19</xdr:row>
      <xdr:rowOff>476250</xdr:rowOff>
    </xdr:to>
    <xdr:pic>
      <xdr:nvPicPr>
        <xdr:cNvPr id="5124" name="dominateImage" descr="http://www.estateline.ru/files/goods/h0003/106300/550679.mini.jpeg"/>
        <xdr:cNvPicPr preferRelativeResize="0">
          <a:picLocks noChangeArrowheads="1"/>
        </xdr:cNvPicPr>
      </xdr:nvPicPr>
      <xdr:blipFill>
        <a:blip xmlns:r="http://schemas.openxmlformats.org/officeDocument/2006/relationships" r:embed="rId10"/>
        <a:srcRect t="20000" b="12000"/>
        <a:stretch>
          <a:fillRect/>
        </a:stretch>
      </xdr:blipFill>
      <xdr:spPr bwMode="auto">
        <a:xfrm>
          <a:off x="0" y="6248400"/>
          <a:ext cx="1085850" cy="4572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19050</xdr:colOff>
      <xdr:row>20</xdr:row>
      <xdr:rowOff>100248</xdr:rowOff>
    </xdr:from>
    <xdr:to>
      <xdr:col>0</xdr:col>
      <xdr:colOff>1076325</xdr:colOff>
      <xdr:row>20</xdr:row>
      <xdr:rowOff>409575</xdr:rowOff>
    </xdr:to>
    <xdr:pic>
      <xdr:nvPicPr>
        <xdr:cNvPr id="26" name="Picture 19" descr="File0151"/>
        <xdr:cNvPicPr preferRelativeResize="0">
          <a:picLocks noChangeArrowheads="1"/>
        </xdr:cNvPicPr>
      </xdr:nvPicPr>
      <xdr:blipFill>
        <a:blip xmlns:r="http://schemas.openxmlformats.org/officeDocument/2006/relationships" r:embed="rId11"/>
        <a:srcRect l="2418" b="90719"/>
        <a:stretch>
          <a:fillRect/>
        </a:stretch>
      </xdr:blipFill>
      <xdr:spPr bwMode="auto">
        <a:xfrm>
          <a:off x="19050" y="7339248"/>
          <a:ext cx="1057275" cy="309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</xdr:row>
      <xdr:rowOff>19049</xdr:rowOff>
    </xdr:from>
    <xdr:to>
      <xdr:col>0</xdr:col>
      <xdr:colOff>914399</xdr:colOff>
      <xdr:row>21</xdr:row>
      <xdr:rowOff>482650</xdr:rowOff>
    </xdr:to>
    <xdr:pic>
      <xdr:nvPicPr>
        <xdr:cNvPr id="5125" name="Picture 5" descr="http://www.onduline.ru/upload/medialibrary/7ea/ml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1450" y="7258049"/>
          <a:ext cx="742949" cy="46360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714375</xdr:colOff>
      <xdr:row>2</xdr:row>
      <xdr:rowOff>1</xdr:rowOff>
    </xdr:from>
    <xdr:to>
      <xdr:col>5</xdr:col>
      <xdr:colOff>9524</xdr:colOff>
      <xdr:row>2</xdr:row>
      <xdr:rowOff>236515</xdr:rowOff>
    </xdr:to>
    <xdr:pic>
      <xdr:nvPicPr>
        <xdr:cNvPr id="5126" name="Picture 6" descr="Ондулин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b="57843"/>
        <a:stretch>
          <a:fillRect/>
        </a:stretch>
      </xdr:blipFill>
      <xdr:spPr bwMode="auto">
        <a:xfrm>
          <a:off x="5210175" y="285751"/>
          <a:ext cx="781049" cy="236514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142875</xdr:rowOff>
    </xdr:from>
    <xdr:to>
      <xdr:col>0</xdr:col>
      <xdr:colOff>1095375</xdr:colOff>
      <xdr:row>6</xdr:row>
      <xdr:rowOff>361950</xdr:rowOff>
    </xdr:to>
    <xdr:pic>
      <xdr:nvPicPr>
        <xdr:cNvPr id="6145" name="Picture 1" descr="http://www.metallprofil.ru/images/content/Profnastil/01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362075"/>
          <a:ext cx="10953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</xdr:row>
      <xdr:rowOff>133349</xdr:rowOff>
    </xdr:from>
    <xdr:to>
      <xdr:col>0</xdr:col>
      <xdr:colOff>1095375</xdr:colOff>
      <xdr:row>7</xdr:row>
      <xdr:rowOff>352424</xdr:rowOff>
    </xdr:to>
    <xdr:pic>
      <xdr:nvPicPr>
        <xdr:cNvPr id="6146" name="Picture 2" descr="http://www.metallprofil.ru/images/content/Profnastil/02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857374"/>
          <a:ext cx="10953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9</xdr:row>
      <xdr:rowOff>142875</xdr:rowOff>
    </xdr:from>
    <xdr:to>
      <xdr:col>0</xdr:col>
      <xdr:colOff>1085850</xdr:colOff>
      <xdr:row>9</xdr:row>
      <xdr:rowOff>358140</xdr:rowOff>
    </xdr:to>
    <xdr:pic>
      <xdr:nvPicPr>
        <xdr:cNvPr id="6147" name="Picture 3" descr="http://www.metallprofil.ru/images/content/Profnastil/03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525" y="2876550"/>
          <a:ext cx="1076325" cy="2152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8</xdr:row>
      <xdr:rowOff>142874</xdr:rowOff>
    </xdr:from>
    <xdr:to>
      <xdr:col>0</xdr:col>
      <xdr:colOff>1104900</xdr:colOff>
      <xdr:row>8</xdr:row>
      <xdr:rowOff>361949</xdr:rowOff>
    </xdr:to>
    <xdr:pic>
      <xdr:nvPicPr>
        <xdr:cNvPr id="6148" name="Picture 4" descr="http://www.metallprofil.ru/images/content/Profnastil/04.jpg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525" y="2371724"/>
          <a:ext cx="10953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</xdr:row>
      <xdr:rowOff>133349</xdr:rowOff>
    </xdr:from>
    <xdr:to>
      <xdr:col>0</xdr:col>
      <xdr:colOff>1095375</xdr:colOff>
      <xdr:row>10</xdr:row>
      <xdr:rowOff>352424</xdr:rowOff>
    </xdr:to>
    <xdr:pic>
      <xdr:nvPicPr>
        <xdr:cNvPr id="6149" name="Picture 5" descr="http://www.metallprofil.ru/images/content/Profnastil/05.jpg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3371849"/>
          <a:ext cx="10953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142874</xdr:rowOff>
    </xdr:from>
    <xdr:to>
      <xdr:col>0</xdr:col>
      <xdr:colOff>1095375</xdr:colOff>
      <xdr:row>11</xdr:row>
      <xdr:rowOff>361949</xdr:rowOff>
    </xdr:to>
    <xdr:pic>
      <xdr:nvPicPr>
        <xdr:cNvPr id="6150" name="Picture 6" descr="http://www.metallprofil.ru/images/content/Profnastil/08.jpg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3886199"/>
          <a:ext cx="10953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152399</xdr:rowOff>
    </xdr:from>
    <xdr:to>
      <xdr:col>0</xdr:col>
      <xdr:colOff>1095375</xdr:colOff>
      <xdr:row>12</xdr:row>
      <xdr:rowOff>371474</xdr:rowOff>
    </xdr:to>
    <xdr:pic>
      <xdr:nvPicPr>
        <xdr:cNvPr id="6151" name="Picture 7" descr="http://www.metallprofil.ru/images/content/Profnastil/09.jpg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4400549"/>
          <a:ext cx="10953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171451</xdr:colOff>
      <xdr:row>13</xdr:row>
      <xdr:rowOff>28575</xdr:rowOff>
    </xdr:from>
    <xdr:to>
      <xdr:col>0</xdr:col>
      <xdr:colOff>913844</xdr:colOff>
      <xdr:row>13</xdr:row>
      <xdr:rowOff>476249</xdr:rowOff>
    </xdr:to>
    <xdr:pic>
      <xdr:nvPicPr>
        <xdr:cNvPr id="6152" name="Picture 8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1451" y="4781550"/>
          <a:ext cx="742393" cy="4476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14</xdr:row>
      <xdr:rowOff>28575</xdr:rowOff>
    </xdr:from>
    <xdr:to>
      <xdr:col>0</xdr:col>
      <xdr:colOff>892016</xdr:colOff>
      <xdr:row>15</xdr:row>
      <xdr:rowOff>200025</xdr:rowOff>
    </xdr:to>
    <xdr:pic>
      <xdr:nvPicPr>
        <xdr:cNvPr id="6153" name="Picture 9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8600" y="5286375"/>
          <a:ext cx="663416" cy="400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16</xdr:row>
      <xdr:rowOff>19050</xdr:rowOff>
    </xdr:from>
    <xdr:to>
      <xdr:col>0</xdr:col>
      <xdr:colOff>895033</xdr:colOff>
      <xdr:row>17</xdr:row>
      <xdr:rowOff>209550</xdr:rowOff>
    </xdr:to>
    <xdr:pic>
      <xdr:nvPicPr>
        <xdr:cNvPr id="6154" name="Picture 10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0025" y="5734050"/>
          <a:ext cx="695008" cy="419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18</xdr:row>
      <xdr:rowOff>36903</xdr:rowOff>
    </xdr:from>
    <xdr:to>
      <xdr:col>0</xdr:col>
      <xdr:colOff>928607</xdr:colOff>
      <xdr:row>18</xdr:row>
      <xdr:rowOff>476250</xdr:rowOff>
    </xdr:to>
    <xdr:pic>
      <xdr:nvPicPr>
        <xdr:cNvPr id="6155" name="Picture 11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025" y="6209103"/>
          <a:ext cx="728582" cy="4393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161926</xdr:colOff>
      <xdr:row>19</xdr:row>
      <xdr:rowOff>24314</xdr:rowOff>
    </xdr:from>
    <xdr:to>
      <xdr:col>0</xdr:col>
      <xdr:colOff>942976</xdr:colOff>
      <xdr:row>19</xdr:row>
      <xdr:rowOff>495299</xdr:rowOff>
    </xdr:to>
    <xdr:pic>
      <xdr:nvPicPr>
        <xdr:cNvPr id="6156" name="Picture 12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1926" y="6701339"/>
          <a:ext cx="781050" cy="4709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190501</xdr:colOff>
      <xdr:row>20</xdr:row>
      <xdr:rowOff>19050</xdr:rowOff>
    </xdr:from>
    <xdr:to>
      <xdr:col>0</xdr:col>
      <xdr:colOff>933451</xdr:colOff>
      <xdr:row>20</xdr:row>
      <xdr:rowOff>467060</xdr:rowOff>
    </xdr:to>
    <xdr:pic>
      <xdr:nvPicPr>
        <xdr:cNvPr id="6157" name="Picture 13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0501" y="7200900"/>
          <a:ext cx="742950" cy="4480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21</xdr:row>
      <xdr:rowOff>9525</xdr:rowOff>
    </xdr:from>
    <xdr:to>
      <xdr:col>0</xdr:col>
      <xdr:colOff>952499</xdr:colOff>
      <xdr:row>21</xdr:row>
      <xdr:rowOff>491997</xdr:rowOff>
    </xdr:to>
    <xdr:pic>
      <xdr:nvPicPr>
        <xdr:cNvPr id="6158" name="Picture 14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2400" y="7696200"/>
          <a:ext cx="800099" cy="4824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22</xdr:row>
      <xdr:rowOff>19050</xdr:rowOff>
    </xdr:from>
    <xdr:to>
      <xdr:col>0</xdr:col>
      <xdr:colOff>916861</xdr:colOff>
      <xdr:row>22</xdr:row>
      <xdr:rowOff>485775</xdr:rowOff>
    </xdr:to>
    <xdr:pic>
      <xdr:nvPicPr>
        <xdr:cNvPr id="6159" name="Picture 15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2876" y="8210550"/>
          <a:ext cx="773985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171451</xdr:colOff>
      <xdr:row>23</xdr:row>
      <xdr:rowOff>28576</xdr:rowOff>
    </xdr:from>
    <xdr:to>
      <xdr:col>0</xdr:col>
      <xdr:colOff>904875</xdr:colOff>
      <xdr:row>23</xdr:row>
      <xdr:rowOff>470842</xdr:rowOff>
    </xdr:to>
    <xdr:pic>
      <xdr:nvPicPr>
        <xdr:cNvPr id="6160" name="Picture 16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71451" y="8724901"/>
          <a:ext cx="733424" cy="4422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24</xdr:row>
      <xdr:rowOff>36138</xdr:rowOff>
    </xdr:from>
    <xdr:to>
      <xdr:col>0</xdr:col>
      <xdr:colOff>904875</xdr:colOff>
      <xdr:row>24</xdr:row>
      <xdr:rowOff>478404</xdr:rowOff>
    </xdr:to>
    <xdr:pic>
      <xdr:nvPicPr>
        <xdr:cNvPr id="6161" name="Picture 17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1450" y="9237288"/>
          <a:ext cx="733425" cy="4422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180976</xdr:colOff>
      <xdr:row>25</xdr:row>
      <xdr:rowOff>19050</xdr:rowOff>
    </xdr:from>
    <xdr:to>
      <xdr:col>0</xdr:col>
      <xdr:colOff>942976</xdr:colOff>
      <xdr:row>25</xdr:row>
      <xdr:rowOff>478547</xdr:rowOff>
    </xdr:to>
    <xdr:pic>
      <xdr:nvPicPr>
        <xdr:cNvPr id="6162" name="Picture 18" descr="Увеличить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0976" y="9725025"/>
          <a:ext cx="762000" cy="4594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26</xdr:row>
      <xdr:rowOff>28575</xdr:rowOff>
    </xdr:from>
    <xdr:to>
      <xdr:col>0</xdr:col>
      <xdr:colOff>1028700</xdr:colOff>
      <xdr:row>27</xdr:row>
      <xdr:rowOff>476250</xdr:rowOff>
    </xdr:to>
    <xdr:pic>
      <xdr:nvPicPr>
        <xdr:cNvPr id="6163" name="Picture 19" descr="Метизы для кровли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76200" y="10239375"/>
          <a:ext cx="952500" cy="952500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2</xdr:row>
          <xdr:rowOff>9525</xdr:rowOff>
        </xdr:from>
        <xdr:to>
          <xdr:col>6</xdr:col>
          <xdr:colOff>200025</xdr:colOff>
          <xdr:row>2</xdr:row>
          <xdr:rowOff>228600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40.emf"/><Relationship Id="rId4" Type="http://schemas.openxmlformats.org/officeDocument/2006/relationships/oleObject" Target="../embeddings/oleObject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40.emf"/><Relationship Id="rId4" Type="http://schemas.openxmlformats.org/officeDocument/2006/relationships/oleObject" Target="../embeddings/oleObject4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13" Type="http://schemas.openxmlformats.org/officeDocument/2006/relationships/image" Target="../media/image106.emf"/><Relationship Id="rId18" Type="http://schemas.openxmlformats.org/officeDocument/2006/relationships/oleObject" Target="../embeddings/oleObject12.bin"/><Relationship Id="rId26" Type="http://schemas.openxmlformats.org/officeDocument/2006/relationships/oleObject" Target="../embeddings/oleObject16.bin"/><Relationship Id="rId3" Type="http://schemas.openxmlformats.org/officeDocument/2006/relationships/vmlDrawing" Target="../drawings/vmlDrawing5.vml"/><Relationship Id="rId21" Type="http://schemas.openxmlformats.org/officeDocument/2006/relationships/image" Target="../media/image110.emf"/><Relationship Id="rId7" Type="http://schemas.openxmlformats.org/officeDocument/2006/relationships/image" Target="../media/image103.emf"/><Relationship Id="rId12" Type="http://schemas.openxmlformats.org/officeDocument/2006/relationships/oleObject" Target="../embeddings/oleObject9.bin"/><Relationship Id="rId17" Type="http://schemas.openxmlformats.org/officeDocument/2006/relationships/image" Target="../media/image108.emf"/><Relationship Id="rId25" Type="http://schemas.openxmlformats.org/officeDocument/2006/relationships/image" Target="../media/image112.emf"/><Relationship Id="rId2" Type="http://schemas.openxmlformats.org/officeDocument/2006/relationships/drawing" Target="../drawings/drawing11.xml"/><Relationship Id="rId16" Type="http://schemas.openxmlformats.org/officeDocument/2006/relationships/oleObject" Target="../embeddings/oleObject11.bin"/><Relationship Id="rId20" Type="http://schemas.openxmlformats.org/officeDocument/2006/relationships/oleObject" Target="../embeddings/oleObject13.bin"/><Relationship Id="rId29" Type="http://schemas.openxmlformats.org/officeDocument/2006/relationships/image" Target="../media/image114.emf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6.bin"/><Relationship Id="rId11" Type="http://schemas.openxmlformats.org/officeDocument/2006/relationships/image" Target="../media/image105.emf"/><Relationship Id="rId24" Type="http://schemas.openxmlformats.org/officeDocument/2006/relationships/oleObject" Target="../embeddings/oleObject15.bin"/><Relationship Id="rId5" Type="http://schemas.openxmlformats.org/officeDocument/2006/relationships/image" Target="../media/image102.emf"/><Relationship Id="rId15" Type="http://schemas.openxmlformats.org/officeDocument/2006/relationships/image" Target="../media/image107.emf"/><Relationship Id="rId23" Type="http://schemas.openxmlformats.org/officeDocument/2006/relationships/image" Target="../media/image111.emf"/><Relationship Id="rId28" Type="http://schemas.openxmlformats.org/officeDocument/2006/relationships/oleObject" Target="../embeddings/oleObject17.bin"/><Relationship Id="rId10" Type="http://schemas.openxmlformats.org/officeDocument/2006/relationships/oleObject" Target="../embeddings/oleObject8.bin"/><Relationship Id="rId19" Type="http://schemas.openxmlformats.org/officeDocument/2006/relationships/image" Target="../media/image109.emf"/><Relationship Id="rId31" Type="http://schemas.openxmlformats.org/officeDocument/2006/relationships/image" Target="../media/image115.emf"/><Relationship Id="rId4" Type="http://schemas.openxmlformats.org/officeDocument/2006/relationships/oleObject" Target="../embeddings/oleObject5.bin"/><Relationship Id="rId9" Type="http://schemas.openxmlformats.org/officeDocument/2006/relationships/image" Target="../media/image104.emf"/><Relationship Id="rId14" Type="http://schemas.openxmlformats.org/officeDocument/2006/relationships/oleObject" Target="../embeddings/oleObject10.bin"/><Relationship Id="rId22" Type="http://schemas.openxmlformats.org/officeDocument/2006/relationships/oleObject" Target="../embeddings/oleObject14.bin"/><Relationship Id="rId27" Type="http://schemas.openxmlformats.org/officeDocument/2006/relationships/image" Target="../media/image113.emf"/><Relationship Id="rId30" Type="http://schemas.openxmlformats.org/officeDocument/2006/relationships/oleObject" Target="../embeddings/oleObject18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1.bin"/><Relationship Id="rId13" Type="http://schemas.openxmlformats.org/officeDocument/2006/relationships/image" Target="../media/image136.emf"/><Relationship Id="rId18" Type="http://schemas.openxmlformats.org/officeDocument/2006/relationships/oleObject" Target="../embeddings/oleObject26.bin"/><Relationship Id="rId26" Type="http://schemas.openxmlformats.org/officeDocument/2006/relationships/oleObject" Target="../embeddings/oleObject30.bin"/><Relationship Id="rId3" Type="http://schemas.openxmlformats.org/officeDocument/2006/relationships/vmlDrawing" Target="../drawings/vmlDrawing6.vml"/><Relationship Id="rId21" Type="http://schemas.openxmlformats.org/officeDocument/2006/relationships/image" Target="../media/image140.emf"/><Relationship Id="rId7" Type="http://schemas.openxmlformats.org/officeDocument/2006/relationships/image" Target="../media/image133.emf"/><Relationship Id="rId12" Type="http://schemas.openxmlformats.org/officeDocument/2006/relationships/oleObject" Target="../embeddings/oleObject23.bin"/><Relationship Id="rId17" Type="http://schemas.openxmlformats.org/officeDocument/2006/relationships/image" Target="../media/image138.emf"/><Relationship Id="rId25" Type="http://schemas.openxmlformats.org/officeDocument/2006/relationships/image" Target="../media/image142.emf"/><Relationship Id="rId2" Type="http://schemas.openxmlformats.org/officeDocument/2006/relationships/drawing" Target="../drawings/drawing12.xml"/><Relationship Id="rId16" Type="http://schemas.openxmlformats.org/officeDocument/2006/relationships/oleObject" Target="../embeddings/oleObject25.bin"/><Relationship Id="rId20" Type="http://schemas.openxmlformats.org/officeDocument/2006/relationships/oleObject" Target="../embeddings/oleObject27.bin"/><Relationship Id="rId29" Type="http://schemas.openxmlformats.org/officeDocument/2006/relationships/image" Target="../media/image143.emf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0.bin"/><Relationship Id="rId11" Type="http://schemas.openxmlformats.org/officeDocument/2006/relationships/image" Target="../media/image135.emf"/><Relationship Id="rId24" Type="http://schemas.openxmlformats.org/officeDocument/2006/relationships/oleObject" Target="../embeddings/oleObject29.bin"/><Relationship Id="rId5" Type="http://schemas.openxmlformats.org/officeDocument/2006/relationships/image" Target="../media/image132.emf"/><Relationship Id="rId15" Type="http://schemas.openxmlformats.org/officeDocument/2006/relationships/image" Target="../media/image137.emf"/><Relationship Id="rId23" Type="http://schemas.openxmlformats.org/officeDocument/2006/relationships/image" Target="../media/image141.emf"/><Relationship Id="rId28" Type="http://schemas.openxmlformats.org/officeDocument/2006/relationships/oleObject" Target="../embeddings/oleObject31.bin"/><Relationship Id="rId10" Type="http://schemas.openxmlformats.org/officeDocument/2006/relationships/oleObject" Target="../embeddings/oleObject22.bin"/><Relationship Id="rId19" Type="http://schemas.openxmlformats.org/officeDocument/2006/relationships/image" Target="../media/image139.emf"/><Relationship Id="rId4" Type="http://schemas.openxmlformats.org/officeDocument/2006/relationships/oleObject" Target="../embeddings/oleObject19.bin"/><Relationship Id="rId9" Type="http://schemas.openxmlformats.org/officeDocument/2006/relationships/image" Target="../media/image134.emf"/><Relationship Id="rId14" Type="http://schemas.openxmlformats.org/officeDocument/2006/relationships/oleObject" Target="../embeddings/oleObject24.bin"/><Relationship Id="rId22" Type="http://schemas.openxmlformats.org/officeDocument/2006/relationships/oleObject" Target="../embeddings/oleObject28.bin"/><Relationship Id="rId27" Type="http://schemas.openxmlformats.org/officeDocument/2006/relationships/image" Target="../media/image40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lesoved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20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0.emf"/><Relationship Id="rId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"/>
  <sheetViews>
    <sheetView tabSelected="1" workbookViewId="0">
      <pane xSplit="5" ySplit="6" topLeftCell="F7" activePane="bottomRight" state="frozen"/>
      <selection pane="topRight" activeCell="F1" sqref="F1"/>
      <selection pane="bottomLeft" activeCell="A9" sqref="A9"/>
      <selection pane="bottomRight" sqref="A1:E1"/>
    </sheetView>
  </sheetViews>
  <sheetFormatPr defaultRowHeight="15" x14ac:dyDescent="0.25"/>
  <cols>
    <col min="1" max="1" width="39.28515625" customWidth="1"/>
    <col min="2" max="2" width="6.28515625" style="2" customWidth="1"/>
    <col min="3" max="3" width="9.7109375" style="3" bestFit="1" customWidth="1"/>
    <col min="4" max="4" width="12.5703125" style="3" customWidth="1"/>
    <col min="5" max="5" width="42.28515625" customWidth="1"/>
    <col min="11" max="11" width="10.85546875" customWidth="1"/>
  </cols>
  <sheetData>
    <row r="1" spans="1:11" ht="99.95" customHeight="1" x14ac:dyDescent="0.3">
      <c r="A1" s="300"/>
      <c r="B1" s="300"/>
      <c r="C1" s="300"/>
      <c r="D1" s="300"/>
      <c r="E1" s="300"/>
      <c r="F1" s="4"/>
    </row>
    <row r="2" spans="1:11" ht="21" customHeight="1" x14ac:dyDescent="0.3">
      <c r="A2" s="1"/>
      <c r="B2" s="1"/>
      <c r="C2" s="1"/>
      <c r="D2" s="1"/>
      <c r="E2" s="1"/>
      <c r="F2" s="4"/>
    </row>
    <row r="3" spans="1:11" ht="21" customHeight="1" x14ac:dyDescent="0.3">
      <c r="A3" s="1" t="s">
        <v>286</v>
      </c>
      <c r="B3" s="1"/>
      <c r="C3" s="1"/>
      <c r="D3" s="1"/>
      <c r="E3" s="1"/>
      <c r="F3" s="4"/>
    </row>
    <row r="4" spans="1:11" ht="21" customHeight="1" x14ac:dyDescent="0.3">
      <c r="A4" s="301"/>
      <c r="B4" s="1"/>
      <c r="C4" s="1"/>
      <c r="D4" s="1"/>
      <c r="E4" s="1"/>
      <c r="F4" s="4"/>
    </row>
    <row r="5" spans="1:11" ht="21" customHeight="1" x14ac:dyDescent="0.3">
      <c r="A5" s="1" t="s">
        <v>285</v>
      </c>
      <c r="B5" s="1"/>
      <c r="C5" s="1"/>
      <c r="D5" s="1"/>
      <c r="E5" s="1"/>
      <c r="F5" s="4"/>
    </row>
    <row r="6" spans="1:11" ht="8.1" customHeight="1" x14ac:dyDescent="0.3">
      <c r="A6" s="14"/>
      <c r="B6" s="14"/>
      <c r="C6" s="14"/>
      <c r="D6" s="14"/>
      <c r="E6" s="14"/>
      <c r="F6" s="4"/>
    </row>
    <row r="7" spans="1:11" ht="19.5" x14ac:dyDescent="0.25">
      <c r="A7" s="153" t="s">
        <v>0</v>
      </c>
      <c r="B7"/>
      <c r="C7"/>
      <c r="D7"/>
      <c r="F7" s="5"/>
      <c r="G7" s="5"/>
      <c r="H7" s="5"/>
      <c r="I7" s="5"/>
      <c r="J7" s="5"/>
      <c r="K7" s="5"/>
    </row>
    <row r="8" spans="1:11" ht="19.5" x14ac:dyDescent="0.25">
      <c r="A8" s="153" t="s">
        <v>6</v>
      </c>
      <c r="B8"/>
      <c r="C8"/>
      <c r="D8"/>
      <c r="F8" s="5"/>
      <c r="G8" s="5"/>
      <c r="H8" s="5"/>
      <c r="I8" s="5"/>
      <c r="J8" s="5"/>
      <c r="K8" s="5"/>
    </row>
    <row r="9" spans="1:11" ht="19.5" x14ac:dyDescent="0.25">
      <c r="A9" s="153" t="s">
        <v>7</v>
      </c>
      <c r="B9"/>
      <c r="C9"/>
      <c r="D9"/>
      <c r="F9" s="5"/>
      <c r="G9" s="5"/>
      <c r="H9" s="5"/>
      <c r="I9" s="5"/>
      <c r="J9" s="5"/>
      <c r="K9" s="5"/>
    </row>
    <row r="10" spans="1:11" ht="19.5" x14ac:dyDescent="0.25">
      <c r="A10" s="153" t="s">
        <v>13</v>
      </c>
      <c r="B10"/>
      <c r="C10"/>
      <c r="D10"/>
      <c r="F10" s="5"/>
      <c r="G10" s="5"/>
      <c r="H10" s="5"/>
      <c r="I10" s="5"/>
      <c r="J10" s="5"/>
      <c r="K10" s="5"/>
    </row>
    <row r="11" spans="1:11" ht="15.75" x14ac:dyDescent="0.25">
      <c r="A11" s="153" t="s">
        <v>158</v>
      </c>
    </row>
    <row r="12" spans="1:11" ht="15.75" x14ac:dyDescent="0.25">
      <c r="A12" s="153" t="s">
        <v>131</v>
      </c>
    </row>
    <row r="13" spans="1:11" ht="15.75" x14ac:dyDescent="0.25">
      <c r="A13" s="153" t="s">
        <v>143</v>
      </c>
    </row>
    <row r="14" spans="1:11" ht="15.75" x14ac:dyDescent="0.25">
      <c r="A14" s="153" t="s">
        <v>159</v>
      </c>
    </row>
    <row r="15" spans="1:11" ht="15.75" x14ac:dyDescent="0.25">
      <c r="A15" s="153" t="s">
        <v>181</v>
      </c>
    </row>
    <row r="16" spans="1:11" ht="15.75" x14ac:dyDescent="0.25">
      <c r="A16" s="153" t="s">
        <v>224</v>
      </c>
    </row>
    <row r="17" spans="1:1" ht="15.75" x14ac:dyDescent="0.25">
      <c r="A17" s="153" t="s">
        <v>261</v>
      </c>
    </row>
    <row r="18" spans="1:1" ht="15.75" x14ac:dyDescent="0.25">
      <c r="A18" s="153" t="s">
        <v>282</v>
      </c>
    </row>
    <row r="19" spans="1:1" ht="20.25" x14ac:dyDescent="0.3">
      <c r="A19" s="130"/>
    </row>
    <row r="20" spans="1:1" ht="20.25" x14ac:dyDescent="0.3">
      <c r="A20" s="130"/>
    </row>
    <row r="21" spans="1:1" ht="20.25" x14ac:dyDescent="0.3">
      <c r="A21" s="130"/>
    </row>
    <row r="22" spans="1:1" ht="20.25" x14ac:dyDescent="0.3">
      <c r="A22" s="130"/>
    </row>
    <row r="23" spans="1:1" ht="20.25" x14ac:dyDescent="0.3">
      <c r="A23" s="130"/>
    </row>
    <row r="24" spans="1:1" ht="20.25" x14ac:dyDescent="0.3">
      <c r="A24" s="130"/>
    </row>
    <row r="25" spans="1:1" ht="20.25" x14ac:dyDescent="0.3">
      <c r="A25" s="130"/>
    </row>
    <row r="26" spans="1:1" ht="20.25" x14ac:dyDescent="0.3">
      <c r="A26" s="130"/>
    </row>
    <row r="27" spans="1:1" ht="20.25" x14ac:dyDescent="0.3">
      <c r="A27" s="130"/>
    </row>
    <row r="28" spans="1:1" ht="20.25" x14ac:dyDescent="0.3">
      <c r="A28" s="130"/>
    </row>
    <row r="29" spans="1:1" ht="20.25" x14ac:dyDescent="0.3">
      <c r="A29" s="130"/>
    </row>
    <row r="30" spans="1:1" ht="20.25" x14ac:dyDescent="0.3">
      <c r="A30" s="130"/>
    </row>
    <row r="31" spans="1:1" ht="20.25" x14ac:dyDescent="0.3">
      <c r="A31" s="130"/>
    </row>
    <row r="32" spans="1:1" ht="20.25" x14ac:dyDescent="0.3">
      <c r="A32" s="130"/>
    </row>
    <row r="33" spans="1:1" ht="20.25" x14ac:dyDescent="0.3">
      <c r="A33" s="130"/>
    </row>
    <row r="34" spans="1:1" ht="20.25" x14ac:dyDescent="0.3">
      <c r="A34" s="130"/>
    </row>
    <row r="35" spans="1:1" ht="20.25" x14ac:dyDescent="0.3">
      <c r="A35" s="130"/>
    </row>
    <row r="36" spans="1:1" ht="20.25" x14ac:dyDescent="0.3">
      <c r="A36" s="130"/>
    </row>
    <row r="37" spans="1:1" ht="20.25" x14ac:dyDescent="0.3">
      <c r="A37" s="130"/>
    </row>
    <row r="38" spans="1:1" ht="20.25" x14ac:dyDescent="0.3">
      <c r="A38" s="130"/>
    </row>
    <row r="39" spans="1:1" ht="20.25" x14ac:dyDescent="0.3">
      <c r="A39" s="130"/>
    </row>
    <row r="40" spans="1:1" ht="20.25" x14ac:dyDescent="0.3">
      <c r="A40" s="130"/>
    </row>
    <row r="41" spans="1:1" ht="20.25" x14ac:dyDescent="0.3">
      <c r="A41" s="130"/>
    </row>
    <row r="42" spans="1:1" ht="20.25" x14ac:dyDescent="0.3">
      <c r="A42" s="130"/>
    </row>
    <row r="43" spans="1:1" ht="20.25" x14ac:dyDescent="0.3">
      <c r="A43" s="130"/>
    </row>
    <row r="44" spans="1:1" ht="20.25" x14ac:dyDescent="0.3">
      <c r="A44" s="130"/>
    </row>
    <row r="45" spans="1:1" ht="20.25" x14ac:dyDescent="0.3">
      <c r="A45" s="130"/>
    </row>
    <row r="46" spans="1:1" ht="20.25" x14ac:dyDescent="0.3">
      <c r="A46" s="130"/>
    </row>
    <row r="47" spans="1:1" ht="20.25" x14ac:dyDescent="0.3">
      <c r="A47" s="130"/>
    </row>
    <row r="48" spans="1:1" ht="20.25" x14ac:dyDescent="0.3">
      <c r="A48" s="130"/>
    </row>
    <row r="49" spans="1:1" ht="20.25" x14ac:dyDescent="0.3">
      <c r="A49" s="130"/>
    </row>
    <row r="50" spans="1:1" ht="20.25" x14ac:dyDescent="0.3">
      <c r="A50" s="130"/>
    </row>
    <row r="51" spans="1:1" ht="20.25" x14ac:dyDescent="0.3">
      <c r="A51" s="130"/>
    </row>
    <row r="52" spans="1:1" ht="20.25" x14ac:dyDescent="0.3">
      <c r="A52" s="130"/>
    </row>
    <row r="53" spans="1:1" ht="20.25" x14ac:dyDescent="0.3">
      <c r="A53" s="130"/>
    </row>
    <row r="54" spans="1:1" ht="20.25" x14ac:dyDescent="0.3">
      <c r="A54" s="130"/>
    </row>
    <row r="55" spans="1:1" ht="20.25" x14ac:dyDescent="0.3">
      <c r="A55" s="130"/>
    </row>
    <row r="56" spans="1:1" ht="20.25" x14ac:dyDescent="0.3">
      <c r="A56" s="130"/>
    </row>
    <row r="57" spans="1:1" ht="20.25" x14ac:dyDescent="0.3">
      <c r="A57" s="130"/>
    </row>
    <row r="58" spans="1:1" ht="20.25" x14ac:dyDescent="0.3">
      <c r="A58" s="130"/>
    </row>
    <row r="59" spans="1:1" ht="20.25" x14ac:dyDescent="0.3">
      <c r="A59" s="130"/>
    </row>
    <row r="60" spans="1:1" ht="20.25" x14ac:dyDescent="0.3">
      <c r="A60" s="130"/>
    </row>
  </sheetData>
  <mergeCells count="5">
    <mergeCell ref="A2:E2"/>
    <mergeCell ref="A1:E1"/>
    <mergeCell ref="A3:E3"/>
    <mergeCell ref="A5:E5"/>
    <mergeCell ref="A4:E4"/>
  </mergeCells>
  <hyperlinks>
    <hyperlink ref="A7" location="Бревно!A3" display="Калиброванное бревно"/>
    <hyperlink ref="A8" location="Пиломатериал!A3" display="Пиломатериал"/>
    <hyperlink ref="A9" location="Погонаж!A3" display="Погонаж"/>
    <hyperlink ref="A10" location="Столярка!A3" display="Столярные изделия"/>
    <hyperlink ref="A11" location="Сайдинг_винил!A3" display="Сайдинг пластиковый"/>
    <hyperlink ref="A12" location="Сайдинг_металл!A3" display="Сайдинг металлический"/>
    <hyperlink ref="A13" location="Сайдинг_цоколь!A3" display="Цокольный сайдинг"/>
    <hyperlink ref="A14" location="Ондулин!A3" display="Кровельные материалы Ондулин"/>
    <hyperlink ref="A15" location="Профнастил!A3" display="Профилированный лист"/>
    <hyperlink ref="A16" location="Металлочерепица!A3" display="Металлочерепица"/>
    <hyperlink ref="A17" location="Водосток_ПВХ!A3" display="Водосточные системы ПВХ"/>
    <hyperlink ref="A18" location="Водосток_металл!A3" display="Водосточная система металл"/>
  </hyperlinks>
  <pageMargins left="0.47244094488188981" right="0.19685039370078741" top="0.31496062992125984" bottom="0.55000000000000004" header="0.31496062992125984" footer="0.31496062992125984"/>
  <pageSetup paperSize="9" scale="87" fitToHeight="2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91"/>
  <sheetViews>
    <sheetView zoomScaleSheetLayoutView="10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G1" sqref="G1"/>
    </sheetView>
  </sheetViews>
  <sheetFormatPr defaultRowHeight="12.75" x14ac:dyDescent="0.25"/>
  <cols>
    <col min="1" max="1" width="16.7109375" style="154" customWidth="1"/>
    <col min="2" max="2" width="30" style="154" customWidth="1"/>
    <col min="3" max="3" width="10" style="155" customWidth="1"/>
    <col min="4" max="4" width="10.7109375" style="155" customWidth="1"/>
    <col min="5" max="5" width="22.28515625" style="155" customWidth="1"/>
    <col min="6" max="6" width="9.7109375" style="171" customWidth="1"/>
    <col min="7" max="7" width="9.7109375" style="172" customWidth="1"/>
    <col min="8" max="23" width="9.140625" style="156"/>
    <col min="24" max="227" width="9.140625" style="154"/>
    <col min="228" max="228" width="27" style="154" customWidth="1"/>
    <col min="229" max="229" width="16.140625" style="154" customWidth="1"/>
    <col min="230" max="230" width="12.85546875" style="154" customWidth="1"/>
    <col min="231" max="231" width="19.42578125" style="154" customWidth="1"/>
    <col min="232" max="232" width="5.7109375" style="154" customWidth="1"/>
    <col min="233" max="235" width="12.28515625" style="154" customWidth="1"/>
    <col min="236" max="483" width="9.140625" style="154"/>
    <col min="484" max="484" width="27" style="154" customWidth="1"/>
    <col min="485" max="485" width="16.140625" style="154" customWidth="1"/>
    <col min="486" max="486" width="12.85546875" style="154" customWidth="1"/>
    <col min="487" max="487" width="19.42578125" style="154" customWidth="1"/>
    <col min="488" max="488" width="5.7109375" style="154" customWidth="1"/>
    <col min="489" max="491" width="12.28515625" style="154" customWidth="1"/>
    <col min="492" max="739" width="9.140625" style="154"/>
    <col min="740" max="740" width="27" style="154" customWidth="1"/>
    <col min="741" max="741" width="16.140625" style="154" customWidth="1"/>
    <col min="742" max="742" width="12.85546875" style="154" customWidth="1"/>
    <col min="743" max="743" width="19.42578125" style="154" customWidth="1"/>
    <col min="744" max="744" width="5.7109375" style="154" customWidth="1"/>
    <col min="745" max="747" width="12.28515625" style="154" customWidth="1"/>
    <col min="748" max="995" width="9.140625" style="154"/>
    <col min="996" max="996" width="27" style="154" customWidth="1"/>
    <col min="997" max="997" width="16.140625" style="154" customWidth="1"/>
    <col min="998" max="998" width="12.85546875" style="154" customWidth="1"/>
    <col min="999" max="999" width="19.42578125" style="154" customWidth="1"/>
    <col min="1000" max="1000" width="5.7109375" style="154" customWidth="1"/>
    <col min="1001" max="1003" width="12.28515625" style="154" customWidth="1"/>
    <col min="1004" max="1251" width="9.140625" style="154"/>
    <col min="1252" max="1252" width="27" style="154" customWidth="1"/>
    <col min="1253" max="1253" width="16.140625" style="154" customWidth="1"/>
    <col min="1254" max="1254" width="12.85546875" style="154" customWidth="1"/>
    <col min="1255" max="1255" width="19.42578125" style="154" customWidth="1"/>
    <col min="1256" max="1256" width="5.7109375" style="154" customWidth="1"/>
    <col min="1257" max="1259" width="12.28515625" style="154" customWidth="1"/>
    <col min="1260" max="1507" width="9.140625" style="154"/>
    <col min="1508" max="1508" width="27" style="154" customWidth="1"/>
    <col min="1509" max="1509" width="16.140625" style="154" customWidth="1"/>
    <col min="1510" max="1510" width="12.85546875" style="154" customWidth="1"/>
    <col min="1511" max="1511" width="19.42578125" style="154" customWidth="1"/>
    <col min="1512" max="1512" width="5.7109375" style="154" customWidth="1"/>
    <col min="1513" max="1515" width="12.28515625" style="154" customWidth="1"/>
    <col min="1516" max="1763" width="9.140625" style="154"/>
    <col min="1764" max="1764" width="27" style="154" customWidth="1"/>
    <col min="1765" max="1765" width="16.140625" style="154" customWidth="1"/>
    <col min="1766" max="1766" width="12.85546875" style="154" customWidth="1"/>
    <col min="1767" max="1767" width="19.42578125" style="154" customWidth="1"/>
    <col min="1768" max="1768" width="5.7109375" style="154" customWidth="1"/>
    <col min="1769" max="1771" width="12.28515625" style="154" customWidth="1"/>
    <col min="1772" max="2019" width="9.140625" style="154"/>
    <col min="2020" max="2020" width="27" style="154" customWidth="1"/>
    <col min="2021" max="2021" width="16.140625" style="154" customWidth="1"/>
    <col min="2022" max="2022" width="12.85546875" style="154" customWidth="1"/>
    <col min="2023" max="2023" width="19.42578125" style="154" customWidth="1"/>
    <col min="2024" max="2024" width="5.7109375" style="154" customWidth="1"/>
    <col min="2025" max="2027" width="12.28515625" style="154" customWidth="1"/>
    <col min="2028" max="2275" width="9.140625" style="154"/>
    <col min="2276" max="2276" width="27" style="154" customWidth="1"/>
    <col min="2277" max="2277" width="16.140625" style="154" customWidth="1"/>
    <col min="2278" max="2278" width="12.85546875" style="154" customWidth="1"/>
    <col min="2279" max="2279" width="19.42578125" style="154" customWidth="1"/>
    <col min="2280" max="2280" width="5.7109375" style="154" customWidth="1"/>
    <col min="2281" max="2283" width="12.28515625" style="154" customWidth="1"/>
    <col min="2284" max="2531" width="9.140625" style="154"/>
    <col min="2532" max="2532" width="27" style="154" customWidth="1"/>
    <col min="2533" max="2533" width="16.140625" style="154" customWidth="1"/>
    <col min="2534" max="2534" width="12.85546875" style="154" customWidth="1"/>
    <col min="2535" max="2535" width="19.42578125" style="154" customWidth="1"/>
    <col min="2536" max="2536" width="5.7109375" style="154" customWidth="1"/>
    <col min="2537" max="2539" width="12.28515625" style="154" customWidth="1"/>
    <col min="2540" max="2787" width="9.140625" style="154"/>
    <col min="2788" max="2788" width="27" style="154" customWidth="1"/>
    <col min="2789" max="2789" width="16.140625" style="154" customWidth="1"/>
    <col min="2790" max="2790" width="12.85546875" style="154" customWidth="1"/>
    <col min="2791" max="2791" width="19.42578125" style="154" customWidth="1"/>
    <col min="2792" max="2792" width="5.7109375" style="154" customWidth="1"/>
    <col min="2793" max="2795" width="12.28515625" style="154" customWidth="1"/>
    <col min="2796" max="3043" width="9.140625" style="154"/>
    <col min="3044" max="3044" width="27" style="154" customWidth="1"/>
    <col min="3045" max="3045" width="16.140625" style="154" customWidth="1"/>
    <col min="3046" max="3046" width="12.85546875" style="154" customWidth="1"/>
    <col min="3047" max="3047" width="19.42578125" style="154" customWidth="1"/>
    <col min="3048" max="3048" width="5.7109375" style="154" customWidth="1"/>
    <col min="3049" max="3051" width="12.28515625" style="154" customWidth="1"/>
    <col min="3052" max="3299" width="9.140625" style="154"/>
    <col min="3300" max="3300" width="27" style="154" customWidth="1"/>
    <col min="3301" max="3301" width="16.140625" style="154" customWidth="1"/>
    <col min="3302" max="3302" width="12.85546875" style="154" customWidth="1"/>
    <col min="3303" max="3303" width="19.42578125" style="154" customWidth="1"/>
    <col min="3304" max="3304" width="5.7109375" style="154" customWidth="1"/>
    <col min="3305" max="3307" width="12.28515625" style="154" customWidth="1"/>
    <col min="3308" max="3555" width="9.140625" style="154"/>
    <col min="3556" max="3556" width="27" style="154" customWidth="1"/>
    <col min="3557" max="3557" width="16.140625" style="154" customWidth="1"/>
    <col min="3558" max="3558" width="12.85546875" style="154" customWidth="1"/>
    <col min="3559" max="3559" width="19.42578125" style="154" customWidth="1"/>
    <col min="3560" max="3560" width="5.7109375" style="154" customWidth="1"/>
    <col min="3561" max="3563" width="12.28515625" style="154" customWidth="1"/>
    <col min="3564" max="3811" width="9.140625" style="154"/>
    <col min="3812" max="3812" width="27" style="154" customWidth="1"/>
    <col min="3813" max="3813" width="16.140625" style="154" customWidth="1"/>
    <col min="3814" max="3814" width="12.85546875" style="154" customWidth="1"/>
    <col min="3815" max="3815" width="19.42578125" style="154" customWidth="1"/>
    <col min="3816" max="3816" width="5.7109375" style="154" customWidth="1"/>
    <col min="3817" max="3819" width="12.28515625" style="154" customWidth="1"/>
    <col min="3820" max="4067" width="9.140625" style="154"/>
    <col min="4068" max="4068" width="27" style="154" customWidth="1"/>
    <col min="4069" max="4069" width="16.140625" style="154" customWidth="1"/>
    <col min="4070" max="4070" width="12.85546875" style="154" customWidth="1"/>
    <col min="4071" max="4071" width="19.42578125" style="154" customWidth="1"/>
    <col min="4072" max="4072" width="5.7109375" style="154" customWidth="1"/>
    <col min="4073" max="4075" width="12.28515625" style="154" customWidth="1"/>
    <col min="4076" max="4323" width="9.140625" style="154"/>
    <col min="4324" max="4324" width="27" style="154" customWidth="1"/>
    <col min="4325" max="4325" width="16.140625" style="154" customWidth="1"/>
    <col min="4326" max="4326" width="12.85546875" style="154" customWidth="1"/>
    <col min="4327" max="4327" width="19.42578125" style="154" customWidth="1"/>
    <col min="4328" max="4328" width="5.7109375" style="154" customWidth="1"/>
    <col min="4329" max="4331" width="12.28515625" style="154" customWidth="1"/>
    <col min="4332" max="4579" width="9.140625" style="154"/>
    <col min="4580" max="4580" width="27" style="154" customWidth="1"/>
    <col min="4581" max="4581" width="16.140625" style="154" customWidth="1"/>
    <col min="4582" max="4582" width="12.85546875" style="154" customWidth="1"/>
    <col min="4583" max="4583" width="19.42578125" style="154" customWidth="1"/>
    <col min="4584" max="4584" width="5.7109375" style="154" customWidth="1"/>
    <col min="4585" max="4587" width="12.28515625" style="154" customWidth="1"/>
    <col min="4588" max="4835" width="9.140625" style="154"/>
    <col min="4836" max="4836" width="27" style="154" customWidth="1"/>
    <col min="4837" max="4837" width="16.140625" style="154" customWidth="1"/>
    <col min="4838" max="4838" width="12.85546875" style="154" customWidth="1"/>
    <col min="4839" max="4839" width="19.42578125" style="154" customWidth="1"/>
    <col min="4840" max="4840" width="5.7109375" style="154" customWidth="1"/>
    <col min="4841" max="4843" width="12.28515625" style="154" customWidth="1"/>
    <col min="4844" max="5091" width="9.140625" style="154"/>
    <col min="5092" max="5092" width="27" style="154" customWidth="1"/>
    <col min="5093" max="5093" width="16.140625" style="154" customWidth="1"/>
    <col min="5094" max="5094" width="12.85546875" style="154" customWidth="1"/>
    <col min="5095" max="5095" width="19.42578125" style="154" customWidth="1"/>
    <col min="5096" max="5096" width="5.7109375" style="154" customWidth="1"/>
    <col min="5097" max="5099" width="12.28515625" style="154" customWidth="1"/>
    <col min="5100" max="5347" width="9.140625" style="154"/>
    <col min="5348" max="5348" width="27" style="154" customWidth="1"/>
    <col min="5349" max="5349" width="16.140625" style="154" customWidth="1"/>
    <col min="5350" max="5350" width="12.85546875" style="154" customWidth="1"/>
    <col min="5351" max="5351" width="19.42578125" style="154" customWidth="1"/>
    <col min="5352" max="5352" width="5.7109375" style="154" customWidth="1"/>
    <col min="5353" max="5355" width="12.28515625" style="154" customWidth="1"/>
    <col min="5356" max="5603" width="9.140625" style="154"/>
    <col min="5604" max="5604" width="27" style="154" customWidth="1"/>
    <col min="5605" max="5605" width="16.140625" style="154" customWidth="1"/>
    <col min="5606" max="5606" width="12.85546875" style="154" customWidth="1"/>
    <col min="5607" max="5607" width="19.42578125" style="154" customWidth="1"/>
    <col min="5608" max="5608" width="5.7109375" style="154" customWidth="1"/>
    <col min="5609" max="5611" width="12.28515625" style="154" customWidth="1"/>
    <col min="5612" max="5859" width="9.140625" style="154"/>
    <col min="5860" max="5860" width="27" style="154" customWidth="1"/>
    <col min="5861" max="5861" width="16.140625" style="154" customWidth="1"/>
    <col min="5862" max="5862" width="12.85546875" style="154" customWidth="1"/>
    <col min="5863" max="5863" width="19.42578125" style="154" customWidth="1"/>
    <col min="5864" max="5864" width="5.7109375" style="154" customWidth="1"/>
    <col min="5865" max="5867" width="12.28515625" style="154" customWidth="1"/>
    <col min="5868" max="6115" width="9.140625" style="154"/>
    <col min="6116" max="6116" width="27" style="154" customWidth="1"/>
    <col min="6117" max="6117" width="16.140625" style="154" customWidth="1"/>
    <col min="6118" max="6118" width="12.85546875" style="154" customWidth="1"/>
    <col min="6119" max="6119" width="19.42578125" style="154" customWidth="1"/>
    <col min="6120" max="6120" width="5.7109375" style="154" customWidth="1"/>
    <col min="6121" max="6123" width="12.28515625" style="154" customWidth="1"/>
    <col min="6124" max="6371" width="9.140625" style="154"/>
    <col min="6372" max="6372" width="27" style="154" customWidth="1"/>
    <col min="6373" max="6373" width="16.140625" style="154" customWidth="1"/>
    <col min="6374" max="6374" width="12.85546875" style="154" customWidth="1"/>
    <col min="6375" max="6375" width="19.42578125" style="154" customWidth="1"/>
    <col min="6376" max="6376" width="5.7109375" style="154" customWidth="1"/>
    <col min="6377" max="6379" width="12.28515625" style="154" customWidth="1"/>
    <col min="6380" max="6627" width="9.140625" style="154"/>
    <col min="6628" max="6628" width="27" style="154" customWidth="1"/>
    <col min="6629" max="6629" width="16.140625" style="154" customWidth="1"/>
    <col min="6630" max="6630" width="12.85546875" style="154" customWidth="1"/>
    <col min="6631" max="6631" width="19.42578125" style="154" customWidth="1"/>
    <col min="6632" max="6632" width="5.7109375" style="154" customWidth="1"/>
    <col min="6633" max="6635" width="12.28515625" style="154" customWidth="1"/>
    <col min="6636" max="6883" width="9.140625" style="154"/>
    <col min="6884" max="6884" width="27" style="154" customWidth="1"/>
    <col min="6885" max="6885" width="16.140625" style="154" customWidth="1"/>
    <col min="6886" max="6886" width="12.85546875" style="154" customWidth="1"/>
    <col min="6887" max="6887" width="19.42578125" style="154" customWidth="1"/>
    <col min="6888" max="6888" width="5.7109375" style="154" customWidth="1"/>
    <col min="6889" max="6891" width="12.28515625" style="154" customWidth="1"/>
    <col min="6892" max="7139" width="9.140625" style="154"/>
    <col min="7140" max="7140" width="27" style="154" customWidth="1"/>
    <col min="7141" max="7141" width="16.140625" style="154" customWidth="1"/>
    <col min="7142" max="7142" width="12.85546875" style="154" customWidth="1"/>
    <col min="7143" max="7143" width="19.42578125" style="154" customWidth="1"/>
    <col min="7144" max="7144" width="5.7109375" style="154" customWidth="1"/>
    <col min="7145" max="7147" width="12.28515625" style="154" customWidth="1"/>
    <col min="7148" max="7395" width="9.140625" style="154"/>
    <col min="7396" max="7396" width="27" style="154" customWidth="1"/>
    <col min="7397" max="7397" width="16.140625" style="154" customWidth="1"/>
    <col min="7398" max="7398" width="12.85546875" style="154" customWidth="1"/>
    <col min="7399" max="7399" width="19.42578125" style="154" customWidth="1"/>
    <col min="7400" max="7400" width="5.7109375" style="154" customWidth="1"/>
    <col min="7401" max="7403" width="12.28515625" style="154" customWidth="1"/>
    <col min="7404" max="7651" width="9.140625" style="154"/>
    <col min="7652" max="7652" width="27" style="154" customWidth="1"/>
    <col min="7653" max="7653" width="16.140625" style="154" customWidth="1"/>
    <col min="7654" max="7654" width="12.85546875" style="154" customWidth="1"/>
    <col min="7655" max="7655" width="19.42578125" style="154" customWidth="1"/>
    <col min="7656" max="7656" width="5.7109375" style="154" customWidth="1"/>
    <col min="7657" max="7659" width="12.28515625" style="154" customWidth="1"/>
    <col min="7660" max="7907" width="9.140625" style="154"/>
    <col min="7908" max="7908" width="27" style="154" customWidth="1"/>
    <col min="7909" max="7909" width="16.140625" style="154" customWidth="1"/>
    <col min="7910" max="7910" width="12.85546875" style="154" customWidth="1"/>
    <col min="7911" max="7911" width="19.42578125" style="154" customWidth="1"/>
    <col min="7912" max="7912" width="5.7109375" style="154" customWidth="1"/>
    <col min="7913" max="7915" width="12.28515625" style="154" customWidth="1"/>
    <col min="7916" max="8163" width="9.140625" style="154"/>
    <col min="8164" max="8164" width="27" style="154" customWidth="1"/>
    <col min="8165" max="8165" width="16.140625" style="154" customWidth="1"/>
    <col min="8166" max="8166" width="12.85546875" style="154" customWidth="1"/>
    <col min="8167" max="8167" width="19.42578125" style="154" customWidth="1"/>
    <col min="8168" max="8168" width="5.7109375" style="154" customWidth="1"/>
    <col min="8169" max="8171" width="12.28515625" style="154" customWidth="1"/>
    <col min="8172" max="8419" width="9.140625" style="154"/>
    <col min="8420" max="8420" width="27" style="154" customWidth="1"/>
    <col min="8421" max="8421" width="16.140625" style="154" customWidth="1"/>
    <col min="8422" max="8422" width="12.85546875" style="154" customWidth="1"/>
    <col min="8423" max="8423" width="19.42578125" style="154" customWidth="1"/>
    <col min="8424" max="8424" width="5.7109375" style="154" customWidth="1"/>
    <col min="8425" max="8427" width="12.28515625" style="154" customWidth="1"/>
    <col min="8428" max="8675" width="9.140625" style="154"/>
    <col min="8676" max="8676" width="27" style="154" customWidth="1"/>
    <col min="8677" max="8677" width="16.140625" style="154" customWidth="1"/>
    <col min="8678" max="8678" width="12.85546875" style="154" customWidth="1"/>
    <col min="8679" max="8679" width="19.42578125" style="154" customWidth="1"/>
    <col min="8680" max="8680" width="5.7109375" style="154" customWidth="1"/>
    <col min="8681" max="8683" width="12.28515625" style="154" customWidth="1"/>
    <col min="8684" max="8931" width="9.140625" style="154"/>
    <col min="8932" max="8932" width="27" style="154" customWidth="1"/>
    <col min="8933" max="8933" width="16.140625" style="154" customWidth="1"/>
    <col min="8934" max="8934" width="12.85546875" style="154" customWidth="1"/>
    <col min="8935" max="8935" width="19.42578125" style="154" customWidth="1"/>
    <col min="8936" max="8936" width="5.7109375" style="154" customWidth="1"/>
    <col min="8937" max="8939" width="12.28515625" style="154" customWidth="1"/>
    <col min="8940" max="9187" width="9.140625" style="154"/>
    <col min="9188" max="9188" width="27" style="154" customWidth="1"/>
    <col min="9189" max="9189" width="16.140625" style="154" customWidth="1"/>
    <col min="9190" max="9190" width="12.85546875" style="154" customWidth="1"/>
    <col min="9191" max="9191" width="19.42578125" style="154" customWidth="1"/>
    <col min="9192" max="9192" width="5.7109375" style="154" customWidth="1"/>
    <col min="9193" max="9195" width="12.28515625" style="154" customWidth="1"/>
    <col min="9196" max="9443" width="9.140625" style="154"/>
    <col min="9444" max="9444" width="27" style="154" customWidth="1"/>
    <col min="9445" max="9445" width="16.140625" style="154" customWidth="1"/>
    <col min="9446" max="9446" width="12.85546875" style="154" customWidth="1"/>
    <col min="9447" max="9447" width="19.42578125" style="154" customWidth="1"/>
    <col min="9448" max="9448" width="5.7109375" style="154" customWidth="1"/>
    <col min="9449" max="9451" width="12.28515625" style="154" customWidth="1"/>
    <col min="9452" max="9699" width="9.140625" style="154"/>
    <col min="9700" max="9700" width="27" style="154" customWidth="1"/>
    <col min="9701" max="9701" width="16.140625" style="154" customWidth="1"/>
    <col min="9702" max="9702" width="12.85546875" style="154" customWidth="1"/>
    <col min="9703" max="9703" width="19.42578125" style="154" customWidth="1"/>
    <col min="9704" max="9704" width="5.7109375" style="154" customWidth="1"/>
    <col min="9705" max="9707" width="12.28515625" style="154" customWidth="1"/>
    <col min="9708" max="9955" width="9.140625" style="154"/>
    <col min="9956" max="9956" width="27" style="154" customWidth="1"/>
    <col min="9957" max="9957" width="16.140625" style="154" customWidth="1"/>
    <col min="9958" max="9958" width="12.85546875" style="154" customWidth="1"/>
    <col min="9959" max="9959" width="19.42578125" style="154" customWidth="1"/>
    <col min="9960" max="9960" width="5.7109375" style="154" customWidth="1"/>
    <col min="9961" max="9963" width="12.28515625" style="154" customWidth="1"/>
    <col min="9964" max="10211" width="9.140625" style="154"/>
    <col min="10212" max="10212" width="27" style="154" customWidth="1"/>
    <col min="10213" max="10213" width="16.140625" style="154" customWidth="1"/>
    <col min="10214" max="10214" width="12.85546875" style="154" customWidth="1"/>
    <col min="10215" max="10215" width="19.42578125" style="154" customWidth="1"/>
    <col min="10216" max="10216" width="5.7109375" style="154" customWidth="1"/>
    <col min="10217" max="10219" width="12.28515625" style="154" customWidth="1"/>
    <col min="10220" max="10467" width="9.140625" style="154"/>
    <col min="10468" max="10468" width="27" style="154" customWidth="1"/>
    <col min="10469" max="10469" width="16.140625" style="154" customWidth="1"/>
    <col min="10470" max="10470" width="12.85546875" style="154" customWidth="1"/>
    <col min="10471" max="10471" width="19.42578125" style="154" customWidth="1"/>
    <col min="10472" max="10472" width="5.7109375" style="154" customWidth="1"/>
    <col min="10473" max="10475" width="12.28515625" style="154" customWidth="1"/>
    <col min="10476" max="10723" width="9.140625" style="154"/>
    <col min="10724" max="10724" width="27" style="154" customWidth="1"/>
    <col min="10725" max="10725" width="16.140625" style="154" customWidth="1"/>
    <col min="10726" max="10726" width="12.85546875" style="154" customWidth="1"/>
    <col min="10727" max="10727" width="19.42578125" style="154" customWidth="1"/>
    <col min="10728" max="10728" width="5.7109375" style="154" customWidth="1"/>
    <col min="10729" max="10731" width="12.28515625" style="154" customWidth="1"/>
    <col min="10732" max="10979" width="9.140625" style="154"/>
    <col min="10980" max="10980" width="27" style="154" customWidth="1"/>
    <col min="10981" max="10981" width="16.140625" style="154" customWidth="1"/>
    <col min="10982" max="10982" width="12.85546875" style="154" customWidth="1"/>
    <col min="10983" max="10983" width="19.42578125" style="154" customWidth="1"/>
    <col min="10984" max="10984" width="5.7109375" style="154" customWidth="1"/>
    <col min="10985" max="10987" width="12.28515625" style="154" customWidth="1"/>
    <col min="10988" max="11235" width="9.140625" style="154"/>
    <col min="11236" max="11236" width="27" style="154" customWidth="1"/>
    <col min="11237" max="11237" width="16.140625" style="154" customWidth="1"/>
    <col min="11238" max="11238" width="12.85546875" style="154" customWidth="1"/>
    <col min="11239" max="11239" width="19.42578125" style="154" customWidth="1"/>
    <col min="11240" max="11240" width="5.7109375" style="154" customWidth="1"/>
    <col min="11241" max="11243" width="12.28515625" style="154" customWidth="1"/>
    <col min="11244" max="11491" width="9.140625" style="154"/>
    <col min="11492" max="11492" width="27" style="154" customWidth="1"/>
    <col min="11493" max="11493" width="16.140625" style="154" customWidth="1"/>
    <col min="11494" max="11494" width="12.85546875" style="154" customWidth="1"/>
    <col min="11495" max="11495" width="19.42578125" style="154" customWidth="1"/>
    <col min="11496" max="11496" width="5.7109375" style="154" customWidth="1"/>
    <col min="11497" max="11499" width="12.28515625" style="154" customWidth="1"/>
    <col min="11500" max="11747" width="9.140625" style="154"/>
    <col min="11748" max="11748" width="27" style="154" customWidth="1"/>
    <col min="11749" max="11749" width="16.140625" style="154" customWidth="1"/>
    <col min="11750" max="11750" width="12.85546875" style="154" customWidth="1"/>
    <col min="11751" max="11751" width="19.42578125" style="154" customWidth="1"/>
    <col min="11752" max="11752" width="5.7109375" style="154" customWidth="1"/>
    <col min="11753" max="11755" width="12.28515625" style="154" customWidth="1"/>
    <col min="11756" max="12003" width="9.140625" style="154"/>
    <col min="12004" max="12004" width="27" style="154" customWidth="1"/>
    <col min="12005" max="12005" width="16.140625" style="154" customWidth="1"/>
    <col min="12006" max="12006" width="12.85546875" style="154" customWidth="1"/>
    <col min="12007" max="12007" width="19.42578125" style="154" customWidth="1"/>
    <col min="12008" max="12008" width="5.7109375" style="154" customWidth="1"/>
    <col min="12009" max="12011" width="12.28515625" style="154" customWidth="1"/>
    <col min="12012" max="12259" width="9.140625" style="154"/>
    <col min="12260" max="12260" width="27" style="154" customWidth="1"/>
    <col min="12261" max="12261" width="16.140625" style="154" customWidth="1"/>
    <col min="12262" max="12262" width="12.85546875" style="154" customWidth="1"/>
    <col min="12263" max="12263" width="19.42578125" style="154" customWidth="1"/>
    <col min="12264" max="12264" width="5.7109375" style="154" customWidth="1"/>
    <col min="12265" max="12267" width="12.28515625" style="154" customWidth="1"/>
    <col min="12268" max="12515" width="9.140625" style="154"/>
    <col min="12516" max="12516" width="27" style="154" customWidth="1"/>
    <col min="12517" max="12517" width="16.140625" style="154" customWidth="1"/>
    <col min="12518" max="12518" width="12.85546875" style="154" customWidth="1"/>
    <col min="12519" max="12519" width="19.42578125" style="154" customWidth="1"/>
    <col min="12520" max="12520" width="5.7109375" style="154" customWidth="1"/>
    <col min="12521" max="12523" width="12.28515625" style="154" customWidth="1"/>
    <col min="12524" max="12771" width="9.140625" style="154"/>
    <col min="12772" max="12772" width="27" style="154" customWidth="1"/>
    <col min="12773" max="12773" width="16.140625" style="154" customWidth="1"/>
    <col min="12774" max="12774" width="12.85546875" style="154" customWidth="1"/>
    <col min="12775" max="12775" width="19.42578125" style="154" customWidth="1"/>
    <col min="12776" max="12776" width="5.7109375" style="154" customWidth="1"/>
    <col min="12777" max="12779" width="12.28515625" style="154" customWidth="1"/>
    <col min="12780" max="13027" width="9.140625" style="154"/>
    <col min="13028" max="13028" width="27" style="154" customWidth="1"/>
    <col min="13029" max="13029" width="16.140625" style="154" customWidth="1"/>
    <col min="13030" max="13030" width="12.85546875" style="154" customWidth="1"/>
    <col min="13031" max="13031" width="19.42578125" style="154" customWidth="1"/>
    <col min="13032" max="13032" width="5.7109375" style="154" customWidth="1"/>
    <col min="13033" max="13035" width="12.28515625" style="154" customWidth="1"/>
    <col min="13036" max="13283" width="9.140625" style="154"/>
    <col min="13284" max="13284" width="27" style="154" customWidth="1"/>
    <col min="13285" max="13285" width="16.140625" style="154" customWidth="1"/>
    <col min="13286" max="13286" width="12.85546875" style="154" customWidth="1"/>
    <col min="13287" max="13287" width="19.42578125" style="154" customWidth="1"/>
    <col min="13288" max="13288" width="5.7109375" style="154" customWidth="1"/>
    <col min="13289" max="13291" width="12.28515625" style="154" customWidth="1"/>
    <col min="13292" max="13539" width="9.140625" style="154"/>
    <col min="13540" max="13540" width="27" style="154" customWidth="1"/>
    <col min="13541" max="13541" width="16.140625" style="154" customWidth="1"/>
    <col min="13542" max="13542" width="12.85546875" style="154" customWidth="1"/>
    <col min="13543" max="13543" width="19.42578125" style="154" customWidth="1"/>
    <col min="13544" max="13544" width="5.7109375" style="154" customWidth="1"/>
    <col min="13545" max="13547" width="12.28515625" style="154" customWidth="1"/>
    <col min="13548" max="13795" width="9.140625" style="154"/>
    <col min="13796" max="13796" width="27" style="154" customWidth="1"/>
    <col min="13797" max="13797" width="16.140625" style="154" customWidth="1"/>
    <col min="13798" max="13798" width="12.85546875" style="154" customWidth="1"/>
    <col min="13799" max="13799" width="19.42578125" style="154" customWidth="1"/>
    <col min="13800" max="13800" width="5.7109375" style="154" customWidth="1"/>
    <col min="13801" max="13803" width="12.28515625" style="154" customWidth="1"/>
    <col min="13804" max="14051" width="9.140625" style="154"/>
    <col min="14052" max="14052" width="27" style="154" customWidth="1"/>
    <col min="14053" max="14053" width="16.140625" style="154" customWidth="1"/>
    <col min="14054" max="14054" width="12.85546875" style="154" customWidth="1"/>
    <col min="14055" max="14055" width="19.42578125" style="154" customWidth="1"/>
    <col min="14056" max="14056" width="5.7109375" style="154" customWidth="1"/>
    <col min="14057" max="14059" width="12.28515625" style="154" customWidth="1"/>
    <col min="14060" max="14307" width="9.140625" style="154"/>
    <col min="14308" max="14308" width="27" style="154" customWidth="1"/>
    <col min="14309" max="14309" width="16.140625" style="154" customWidth="1"/>
    <col min="14310" max="14310" width="12.85546875" style="154" customWidth="1"/>
    <col min="14311" max="14311" width="19.42578125" style="154" customWidth="1"/>
    <col min="14312" max="14312" width="5.7109375" style="154" customWidth="1"/>
    <col min="14313" max="14315" width="12.28515625" style="154" customWidth="1"/>
    <col min="14316" max="14563" width="9.140625" style="154"/>
    <col min="14564" max="14564" width="27" style="154" customWidth="1"/>
    <col min="14565" max="14565" width="16.140625" style="154" customWidth="1"/>
    <col min="14566" max="14566" width="12.85546875" style="154" customWidth="1"/>
    <col min="14567" max="14567" width="19.42578125" style="154" customWidth="1"/>
    <col min="14568" max="14568" width="5.7109375" style="154" customWidth="1"/>
    <col min="14569" max="14571" width="12.28515625" style="154" customWidth="1"/>
    <col min="14572" max="14819" width="9.140625" style="154"/>
    <col min="14820" max="14820" width="27" style="154" customWidth="1"/>
    <col min="14821" max="14821" width="16.140625" style="154" customWidth="1"/>
    <col min="14822" max="14822" width="12.85546875" style="154" customWidth="1"/>
    <col min="14823" max="14823" width="19.42578125" style="154" customWidth="1"/>
    <col min="14824" max="14824" width="5.7109375" style="154" customWidth="1"/>
    <col min="14825" max="14827" width="12.28515625" style="154" customWidth="1"/>
    <col min="14828" max="15075" width="9.140625" style="154"/>
    <col min="15076" max="15076" width="27" style="154" customWidth="1"/>
    <col min="15077" max="15077" width="16.140625" style="154" customWidth="1"/>
    <col min="15078" max="15078" width="12.85546875" style="154" customWidth="1"/>
    <col min="15079" max="15079" width="19.42578125" style="154" customWidth="1"/>
    <col min="15080" max="15080" width="5.7109375" style="154" customWidth="1"/>
    <col min="15081" max="15083" width="12.28515625" style="154" customWidth="1"/>
    <col min="15084" max="15331" width="9.140625" style="154"/>
    <col min="15332" max="15332" width="27" style="154" customWidth="1"/>
    <col min="15333" max="15333" width="16.140625" style="154" customWidth="1"/>
    <col min="15334" max="15334" width="12.85546875" style="154" customWidth="1"/>
    <col min="15335" max="15335" width="19.42578125" style="154" customWidth="1"/>
    <col min="15336" max="15336" width="5.7109375" style="154" customWidth="1"/>
    <col min="15337" max="15339" width="12.28515625" style="154" customWidth="1"/>
    <col min="15340" max="15587" width="9.140625" style="154"/>
    <col min="15588" max="15588" width="27" style="154" customWidth="1"/>
    <col min="15589" max="15589" width="16.140625" style="154" customWidth="1"/>
    <col min="15590" max="15590" width="12.85546875" style="154" customWidth="1"/>
    <col min="15591" max="15591" width="19.42578125" style="154" customWidth="1"/>
    <col min="15592" max="15592" width="5.7109375" style="154" customWidth="1"/>
    <col min="15593" max="15595" width="12.28515625" style="154" customWidth="1"/>
    <col min="15596" max="15843" width="9.140625" style="154"/>
    <col min="15844" max="15844" width="27" style="154" customWidth="1"/>
    <col min="15845" max="15845" width="16.140625" style="154" customWidth="1"/>
    <col min="15846" max="15846" width="12.85546875" style="154" customWidth="1"/>
    <col min="15847" max="15847" width="19.42578125" style="154" customWidth="1"/>
    <col min="15848" max="15848" width="5.7109375" style="154" customWidth="1"/>
    <col min="15849" max="15851" width="12.28515625" style="154" customWidth="1"/>
    <col min="15852" max="16099" width="9.140625" style="154"/>
    <col min="16100" max="16100" width="27" style="154" customWidth="1"/>
    <col min="16101" max="16101" width="16.140625" style="154" customWidth="1"/>
    <col min="16102" max="16102" width="12.85546875" style="154" customWidth="1"/>
    <col min="16103" max="16103" width="19.42578125" style="154" customWidth="1"/>
    <col min="16104" max="16104" width="5.7109375" style="154" customWidth="1"/>
    <col min="16105" max="16107" width="12.28515625" style="154" customWidth="1"/>
    <col min="16108" max="16384" width="9.140625" style="154"/>
  </cols>
  <sheetData>
    <row r="1" spans="1:8" s="156" customFormat="1" ht="15" customHeight="1" x14ac:dyDescent="0.25">
      <c r="A1" s="27" t="s">
        <v>16</v>
      </c>
      <c r="B1" s="154"/>
      <c r="C1" s="155"/>
      <c r="D1" s="155"/>
      <c r="E1" s="117"/>
      <c r="F1" s="173"/>
      <c r="G1" s="29"/>
    </row>
    <row r="2" spans="1:8" s="157" customFormat="1" ht="8.1" customHeight="1" thickBot="1" x14ac:dyDescent="0.3">
      <c r="C2" s="158"/>
      <c r="D2" s="158"/>
      <c r="E2" s="158"/>
      <c r="F2" s="174"/>
      <c r="G2" s="159"/>
    </row>
    <row r="3" spans="1:8" s="157" customFormat="1" ht="19.5" customHeight="1" x14ac:dyDescent="0.25">
      <c r="A3" s="411" t="s">
        <v>157</v>
      </c>
      <c r="B3" s="412"/>
      <c r="C3" s="412"/>
      <c r="D3" s="412"/>
      <c r="E3" s="412"/>
      <c r="F3" s="412"/>
      <c r="G3" s="413"/>
    </row>
    <row r="4" spans="1:8" s="160" customFormat="1" ht="18" customHeight="1" x14ac:dyDescent="0.25">
      <c r="A4" s="414" t="s">
        <v>28</v>
      </c>
      <c r="B4" s="415" t="s">
        <v>1</v>
      </c>
      <c r="C4" s="415" t="s">
        <v>19</v>
      </c>
      <c r="D4" s="415"/>
      <c r="E4" s="415" t="s">
        <v>89</v>
      </c>
      <c r="F4" s="415" t="s">
        <v>3</v>
      </c>
      <c r="G4" s="416"/>
    </row>
    <row r="5" spans="1:8" s="160" customFormat="1" ht="20.25" customHeight="1" x14ac:dyDescent="0.25">
      <c r="A5" s="414"/>
      <c r="B5" s="415"/>
      <c r="C5" s="161" t="s">
        <v>31</v>
      </c>
      <c r="D5" s="161" t="s">
        <v>32</v>
      </c>
      <c r="E5" s="415"/>
      <c r="F5" s="144" t="s">
        <v>8</v>
      </c>
      <c r="G5" s="145" t="s">
        <v>41</v>
      </c>
    </row>
    <row r="6" spans="1:8" s="166" customFormat="1" ht="18" customHeight="1" x14ac:dyDescent="0.25">
      <c r="A6" s="409"/>
      <c r="B6" s="162" t="s">
        <v>160</v>
      </c>
      <c r="C6" s="163">
        <v>950</v>
      </c>
      <c r="D6" s="163">
        <v>2000</v>
      </c>
      <c r="E6" s="163" t="s">
        <v>161</v>
      </c>
      <c r="F6" s="175">
        <v>375</v>
      </c>
      <c r="G6" s="165">
        <f>F6/(C6*D6/1000000)</f>
        <v>197.36842105263159</v>
      </c>
    </row>
    <row r="7" spans="1:8" s="166" customFormat="1" ht="18" customHeight="1" x14ac:dyDescent="0.25">
      <c r="A7" s="409"/>
      <c r="B7" s="257" t="s">
        <v>160</v>
      </c>
      <c r="C7" s="258">
        <v>950</v>
      </c>
      <c r="D7" s="258">
        <v>2000</v>
      </c>
      <c r="E7" s="258" t="s">
        <v>162</v>
      </c>
      <c r="F7" s="259">
        <v>360</v>
      </c>
      <c r="G7" s="260">
        <f t="shared" ref="G7:G8" si="0">F7/(C7*D7/1000000)</f>
        <v>189.47368421052633</v>
      </c>
    </row>
    <row r="8" spans="1:8" s="166" customFormat="1" ht="18" customHeight="1" x14ac:dyDescent="0.25">
      <c r="A8" s="409"/>
      <c r="B8" s="162" t="s">
        <v>160</v>
      </c>
      <c r="C8" s="163">
        <v>950</v>
      </c>
      <c r="D8" s="163">
        <v>2000</v>
      </c>
      <c r="E8" s="163" t="s">
        <v>163</v>
      </c>
      <c r="F8" s="175">
        <v>313</v>
      </c>
      <c r="G8" s="165">
        <f t="shared" si="0"/>
        <v>164.73684210526318</v>
      </c>
    </row>
    <row r="9" spans="1:8" s="166" customFormat="1" ht="18" customHeight="1" x14ac:dyDescent="0.2">
      <c r="A9" s="409"/>
      <c r="B9" s="257" t="s">
        <v>164</v>
      </c>
      <c r="C9" s="258">
        <v>360</v>
      </c>
      <c r="D9" s="258">
        <v>1000</v>
      </c>
      <c r="E9" s="258" t="s">
        <v>161</v>
      </c>
      <c r="F9" s="259">
        <v>230</v>
      </c>
      <c r="G9" s="261" t="s">
        <v>25</v>
      </c>
      <c r="H9" s="178"/>
    </row>
    <row r="10" spans="1:8" s="166" customFormat="1" ht="35.1" customHeight="1" x14ac:dyDescent="0.25">
      <c r="A10" s="409"/>
      <c r="B10" s="162" t="s">
        <v>164</v>
      </c>
      <c r="C10" s="163">
        <v>360</v>
      </c>
      <c r="D10" s="163">
        <v>1000</v>
      </c>
      <c r="E10" s="164" t="s">
        <v>165</v>
      </c>
      <c r="F10" s="175">
        <v>225</v>
      </c>
      <c r="G10" s="177" t="s">
        <v>25</v>
      </c>
      <c r="H10"/>
    </row>
    <row r="11" spans="1:8" s="156" customFormat="1" ht="18" customHeight="1" x14ac:dyDescent="0.25">
      <c r="A11" s="409"/>
      <c r="B11" s="257" t="s">
        <v>166</v>
      </c>
      <c r="C11" s="258">
        <v>360</v>
      </c>
      <c r="D11" s="258">
        <v>1000</v>
      </c>
      <c r="E11" s="258" t="s">
        <v>161</v>
      </c>
      <c r="F11" s="259">
        <v>230</v>
      </c>
      <c r="G11" s="261" t="s">
        <v>25</v>
      </c>
      <c r="H11"/>
    </row>
    <row r="12" spans="1:8" s="166" customFormat="1" ht="35.1" customHeight="1" x14ac:dyDescent="0.25">
      <c r="A12" s="409"/>
      <c r="B12" s="162" t="s">
        <v>166</v>
      </c>
      <c r="C12" s="163">
        <v>360</v>
      </c>
      <c r="D12" s="163">
        <v>1000</v>
      </c>
      <c r="E12" s="164" t="s">
        <v>165</v>
      </c>
      <c r="F12" s="175">
        <v>225</v>
      </c>
      <c r="G12" s="177" t="s">
        <v>25</v>
      </c>
      <c r="H12"/>
    </row>
    <row r="13" spans="1:8" s="156" customFormat="1" ht="18" customHeight="1" x14ac:dyDescent="0.25">
      <c r="A13" s="410"/>
      <c r="B13" s="257" t="s">
        <v>167</v>
      </c>
      <c r="C13" s="258">
        <v>360</v>
      </c>
      <c r="D13" s="258">
        <v>1100</v>
      </c>
      <c r="E13" s="258" t="s">
        <v>161</v>
      </c>
      <c r="F13" s="259">
        <v>230</v>
      </c>
      <c r="G13" s="261" t="s">
        <v>25</v>
      </c>
      <c r="H13"/>
    </row>
    <row r="14" spans="1:8" s="156" customFormat="1" ht="35.1" customHeight="1" x14ac:dyDescent="0.25">
      <c r="A14" s="410"/>
      <c r="B14" s="162" t="s">
        <v>167</v>
      </c>
      <c r="C14" s="163">
        <v>360</v>
      </c>
      <c r="D14" s="163">
        <v>1100</v>
      </c>
      <c r="E14" s="164" t="s">
        <v>165</v>
      </c>
      <c r="F14" s="175">
        <v>225</v>
      </c>
      <c r="G14" s="177" t="s">
        <v>25</v>
      </c>
    </row>
    <row r="15" spans="1:8" s="156" customFormat="1" ht="39.950000000000003" customHeight="1" x14ac:dyDescent="0.2">
      <c r="A15" s="181"/>
      <c r="B15" s="257" t="s">
        <v>169</v>
      </c>
      <c r="C15" s="262" t="s">
        <v>25</v>
      </c>
      <c r="D15" s="262" t="s">
        <v>25</v>
      </c>
      <c r="E15" s="263" t="s">
        <v>170</v>
      </c>
      <c r="F15" s="259">
        <v>20</v>
      </c>
      <c r="G15" s="261" t="s">
        <v>25</v>
      </c>
    </row>
    <row r="16" spans="1:8" s="156" customFormat="1" ht="39.950000000000003" customHeight="1" x14ac:dyDescent="0.25">
      <c r="A16" s="148"/>
      <c r="B16" s="162" t="s">
        <v>168</v>
      </c>
      <c r="C16" s="164">
        <v>480</v>
      </c>
      <c r="D16" s="164">
        <v>860</v>
      </c>
      <c r="E16" s="164" t="s">
        <v>163</v>
      </c>
      <c r="F16" s="175">
        <v>1920</v>
      </c>
      <c r="G16" s="177" t="s">
        <v>25</v>
      </c>
    </row>
    <row r="17" spans="1:23" s="156" customFormat="1" ht="39.950000000000003" customHeight="1" x14ac:dyDescent="0.25">
      <c r="A17" s="148"/>
      <c r="B17" s="257" t="s">
        <v>171</v>
      </c>
      <c r="C17" s="263">
        <v>25</v>
      </c>
      <c r="D17" s="264">
        <v>850</v>
      </c>
      <c r="E17" s="263" t="s">
        <v>163</v>
      </c>
      <c r="F17" s="259">
        <v>38</v>
      </c>
      <c r="G17" s="261" t="s">
        <v>25</v>
      </c>
    </row>
    <row r="18" spans="1:23" s="156" customFormat="1" ht="39.950000000000003" customHeight="1" x14ac:dyDescent="0.25">
      <c r="A18" s="148"/>
      <c r="B18" s="162" t="s">
        <v>172</v>
      </c>
      <c r="C18" s="164">
        <v>260</v>
      </c>
      <c r="D18" s="164">
        <v>940</v>
      </c>
      <c r="E18" s="164" t="s">
        <v>163</v>
      </c>
      <c r="F18" s="175">
        <v>320</v>
      </c>
      <c r="G18" s="177" t="s">
        <v>25</v>
      </c>
    </row>
    <row r="19" spans="1:23" s="156" customFormat="1" ht="39.950000000000003" customHeight="1" x14ac:dyDescent="0.25">
      <c r="A19" s="167"/>
      <c r="B19" s="257" t="s">
        <v>173</v>
      </c>
      <c r="C19" s="263">
        <v>280</v>
      </c>
      <c r="D19" s="264" t="s">
        <v>174</v>
      </c>
      <c r="E19" s="263" t="s">
        <v>163</v>
      </c>
      <c r="F19" s="259">
        <v>870</v>
      </c>
      <c r="G19" s="261" t="s">
        <v>25</v>
      </c>
    </row>
    <row r="20" spans="1:23" s="156" customFormat="1" ht="39.950000000000003" customHeight="1" x14ac:dyDescent="0.2">
      <c r="A20" s="182"/>
      <c r="B20" s="162" t="s">
        <v>175</v>
      </c>
      <c r="C20" s="164">
        <v>1500</v>
      </c>
      <c r="D20" s="180" t="s">
        <v>176</v>
      </c>
      <c r="E20" s="164" t="s">
        <v>177</v>
      </c>
      <c r="F20" s="175">
        <v>1410</v>
      </c>
      <c r="G20" s="177" t="s">
        <v>25</v>
      </c>
    </row>
    <row r="21" spans="1:23" s="156" customFormat="1" ht="39.950000000000003" customHeight="1" x14ac:dyDescent="0.25">
      <c r="A21" s="167"/>
      <c r="B21" s="257" t="s">
        <v>178</v>
      </c>
      <c r="C21" s="263">
        <v>1500</v>
      </c>
      <c r="D21" s="264" t="s">
        <v>176</v>
      </c>
      <c r="E21" s="263" t="s">
        <v>177</v>
      </c>
      <c r="F21" s="259">
        <v>1000</v>
      </c>
      <c r="G21" s="261" t="s">
        <v>25</v>
      </c>
    </row>
    <row r="22" spans="1:23" s="156" customFormat="1" ht="39.950000000000003" customHeight="1" thickBot="1" x14ac:dyDescent="0.25">
      <c r="A22" s="184"/>
      <c r="B22" s="168" t="s">
        <v>179</v>
      </c>
      <c r="C22" s="169">
        <v>50</v>
      </c>
      <c r="D22" s="185" t="s">
        <v>176</v>
      </c>
      <c r="E22" s="169" t="s">
        <v>180</v>
      </c>
      <c r="F22" s="176">
        <v>430</v>
      </c>
      <c r="G22" s="183" t="s">
        <v>25</v>
      </c>
    </row>
    <row r="23" spans="1:23" ht="8.1" customHeight="1" x14ac:dyDescent="0.25">
      <c r="A23"/>
      <c r="B23" s="156"/>
      <c r="C23" s="170"/>
      <c r="D23" s="170"/>
      <c r="E23" s="170"/>
      <c r="F23" s="172"/>
      <c r="G23" s="171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</row>
    <row r="24" spans="1:23" ht="15" x14ac:dyDescent="0.25">
      <c r="A24"/>
      <c r="B24" s="156"/>
      <c r="C24" s="170"/>
      <c r="D24" s="170"/>
      <c r="E24" s="170"/>
      <c r="F24" s="172"/>
      <c r="G24" s="171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</row>
    <row r="25" spans="1:23" ht="15" x14ac:dyDescent="0.25">
      <c r="A25"/>
      <c r="B25" s="156"/>
      <c r="C25" s="170"/>
      <c r="D25" s="170"/>
      <c r="E25" s="170"/>
      <c r="F25" s="172"/>
      <c r="G25" s="171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</row>
    <row r="26" spans="1:23" ht="15" x14ac:dyDescent="0.25">
      <c r="A26"/>
      <c r="B26" s="156"/>
      <c r="C26" s="170"/>
      <c r="D26" s="170"/>
      <c r="E26" s="170"/>
      <c r="F26" s="172"/>
      <c r="G26" s="171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</row>
    <row r="27" spans="1:23" ht="15" x14ac:dyDescent="0.25">
      <c r="A27"/>
      <c r="B27" s="156"/>
      <c r="C27" s="170"/>
      <c r="D27" s="170"/>
      <c r="E27" s="170"/>
      <c r="F27" s="172"/>
      <c r="G27" s="171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</row>
    <row r="28" spans="1:23" ht="15" x14ac:dyDescent="0.25">
      <c r="A28"/>
      <c r="B28" s="156"/>
      <c r="C28" s="170"/>
      <c r="D28" s="170"/>
      <c r="E28" s="170"/>
      <c r="F28" s="172"/>
      <c r="G28" s="171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</row>
    <row r="29" spans="1:23" ht="15" x14ac:dyDescent="0.25">
      <c r="A29"/>
      <c r="B29" s="156"/>
      <c r="C29" s="170"/>
      <c r="D29" s="170"/>
      <c r="E29" s="170"/>
      <c r="F29" s="172"/>
      <c r="G29" s="171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</row>
    <row r="30" spans="1:23" x14ac:dyDescent="0.25">
      <c r="A30" s="156"/>
      <c r="B30" s="156"/>
      <c r="C30" s="170"/>
      <c r="D30" s="170"/>
      <c r="E30" s="170"/>
      <c r="F30" s="172"/>
      <c r="G30" s="171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</row>
    <row r="31" spans="1:23" x14ac:dyDescent="0.25">
      <c r="A31" s="156"/>
      <c r="B31" s="156"/>
      <c r="C31" s="170"/>
      <c r="D31" s="170"/>
      <c r="E31" s="170"/>
      <c r="F31" s="172"/>
      <c r="G31" s="171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</row>
    <row r="32" spans="1:23" x14ac:dyDescent="0.25">
      <c r="A32" s="156"/>
      <c r="B32" s="156"/>
      <c r="C32" s="170"/>
      <c r="D32" s="170"/>
      <c r="E32" s="170"/>
      <c r="F32" s="172"/>
      <c r="G32" s="171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</row>
    <row r="33" spans="1:23" x14ac:dyDescent="0.25">
      <c r="A33" s="156"/>
      <c r="B33" s="156"/>
      <c r="C33" s="170"/>
      <c r="D33" s="170"/>
      <c r="E33" s="170"/>
      <c r="F33" s="172"/>
      <c r="G33" s="171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</row>
    <row r="34" spans="1:23" x14ac:dyDescent="0.25">
      <c r="A34" s="156"/>
      <c r="B34" s="156"/>
      <c r="C34" s="170"/>
      <c r="D34" s="170"/>
      <c r="E34" s="170"/>
      <c r="F34" s="172"/>
      <c r="G34" s="171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</row>
    <row r="35" spans="1:23" x14ac:dyDescent="0.25">
      <c r="A35" s="156"/>
      <c r="B35" s="156"/>
      <c r="C35" s="170"/>
      <c r="D35" s="170"/>
      <c r="E35" s="170"/>
      <c r="F35" s="172"/>
      <c r="G35" s="17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</row>
    <row r="36" spans="1:23" x14ac:dyDescent="0.25">
      <c r="A36" s="156"/>
      <c r="B36" s="156"/>
      <c r="C36" s="170"/>
      <c r="D36" s="170"/>
      <c r="E36" s="170"/>
      <c r="F36" s="172"/>
      <c r="G36" s="17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</row>
    <row r="37" spans="1:23" x14ac:dyDescent="0.25">
      <c r="A37" s="156"/>
      <c r="B37" s="156"/>
      <c r="C37" s="170"/>
      <c r="D37" s="170"/>
      <c r="E37" s="170"/>
      <c r="F37" s="172"/>
      <c r="G37" s="17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</row>
    <row r="38" spans="1:23" x14ac:dyDescent="0.25">
      <c r="A38" s="156"/>
      <c r="B38" s="156"/>
      <c r="C38" s="170"/>
      <c r="D38" s="170"/>
      <c r="E38" s="170"/>
      <c r="F38" s="172"/>
      <c r="G38" s="171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</row>
    <row r="39" spans="1:23" x14ac:dyDescent="0.25">
      <c r="A39" s="156"/>
      <c r="B39" s="156"/>
      <c r="C39" s="170"/>
      <c r="D39" s="170"/>
      <c r="E39" s="170"/>
      <c r="F39" s="172"/>
      <c r="G39" s="171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</row>
    <row r="40" spans="1:23" x14ac:dyDescent="0.25">
      <c r="A40" s="156"/>
      <c r="B40" s="156"/>
      <c r="C40" s="170"/>
      <c r="D40" s="170"/>
      <c r="E40" s="170"/>
      <c r="F40" s="172"/>
      <c r="G40" s="171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</row>
    <row r="41" spans="1:23" x14ac:dyDescent="0.25">
      <c r="A41" s="156"/>
      <c r="B41" s="156"/>
      <c r="C41" s="170"/>
      <c r="D41" s="170"/>
      <c r="E41" s="170"/>
      <c r="F41" s="172"/>
      <c r="G41" s="171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</row>
    <row r="42" spans="1:23" x14ac:dyDescent="0.25">
      <c r="A42" s="156"/>
      <c r="B42" s="156"/>
      <c r="C42" s="170"/>
      <c r="D42" s="170"/>
      <c r="E42" s="170"/>
      <c r="F42" s="172"/>
      <c r="G42" s="171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</row>
    <row r="43" spans="1:23" x14ac:dyDescent="0.25">
      <c r="A43" s="156"/>
      <c r="B43" s="156"/>
      <c r="C43" s="170"/>
      <c r="D43" s="170"/>
      <c r="E43" s="170"/>
      <c r="F43" s="172"/>
      <c r="G43" s="171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</row>
    <row r="44" spans="1:23" x14ac:dyDescent="0.25">
      <c r="A44" s="156"/>
      <c r="B44" s="156"/>
      <c r="C44" s="170"/>
      <c r="D44" s="170"/>
      <c r="E44" s="170"/>
      <c r="F44" s="172"/>
      <c r="G44" s="171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</row>
    <row r="45" spans="1:23" x14ac:dyDescent="0.25">
      <c r="A45" s="156"/>
      <c r="B45" s="156"/>
      <c r="C45" s="170"/>
      <c r="D45" s="170"/>
      <c r="E45" s="170"/>
      <c r="F45" s="172"/>
      <c r="G45" s="171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1:23" x14ac:dyDescent="0.25">
      <c r="A46" s="156"/>
      <c r="B46" s="156"/>
      <c r="C46" s="170"/>
      <c r="D46" s="170"/>
      <c r="E46" s="170"/>
      <c r="F46" s="172"/>
      <c r="G46" s="171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</row>
    <row r="47" spans="1:23" x14ac:dyDescent="0.25">
      <c r="A47" s="156"/>
      <c r="B47" s="156"/>
      <c r="C47" s="170"/>
      <c r="D47" s="170"/>
      <c r="E47" s="170"/>
      <c r="F47" s="172"/>
      <c r="G47" s="171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</row>
    <row r="48" spans="1:23" x14ac:dyDescent="0.25">
      <c r="A48" s="156"/>
      <c r="B48" s="156"/>
      <c r="C48" s="170"/>
      <c r="D48" s="170"/>
      <c r="E48" s="170"/>
      <c r="F48" s="172"/>
      <c r="G48" s="171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</row>
    <row r="49" spans="1:23" x14ac:dyDescent="0.25">
      <c r="A49" s="156"/>
      <c r="B49" s="156"/>
      <c r="C49" s="170"/>
      <c r="D49" s="170"/>
      <c r="E49" s="170"/>
      <c r="F49" s="172"/>
      <c r="G49" s="171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</row>
    <row r="50" spans="1:23" x14ac:dyDescent="0.25">
      <c r="A50" s="156"/>
      <c r="B50" s="156"/>
      <c r="C50" s="170"/>
      <c r="D50" s="170"/>
      <c r="E50" s="170"/>
      <c r="F50" s="172"/>
      <c r="G50" s="171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</row>
    <row r="51" spans="1:23" x14ac:dyDescent="0.25">
      <c r="A51" s="156"/>
      <c r="B51" s="156"/>
      <c r="C51" s="170"/>
      <c r="D51" s="170"/>
      <c r="E51" s="170"/>
      <c r="F51" s="172"/>
      <c r="G51" s="171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</row>
    <row r="52" spans="1:23" x14ac:dyDescent="0.25">
      <c r="A52" s="156"/>
      <c r="B52" s="156"/>
      <c r="C52" s="170"/>
      <c r="D52" s="170"/>
      <c r="E52" s="170"/>
      <c r="F52" s="172"/>
      <c r="G52" s="171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</row>
    <row r="53" spans="1:23" x14ac:dyDescent="0.25">
      <c r="A53" s="156"/>
      <c r="B53" s="156"/>
      <c r="C53" s="170"/>
      <c r="D53" s="170"/>
      <c r="E53" s="170"/>
      <c r="F53" s="172"/>
      <c r="G53" s="171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</row>
    <row r="54" spans="1:23" x14ac:dyDescent="0.25">
      <c r="A54" s="156"/>
      <c r="B54" s="156"/>
      <c r="C54" s="170"/>
      <c r="D54" s="170"/>
      <c r="E54" s="170"/>
      <c r="F54" s="172"/>
      <c r="G54" s="171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</row>
    <row r="55" spans="1:23" x14ac:dyDescent="0.25">
      <c r="A55" s="156"/>
      <c r="B55" s="156"/>
      <c r="C55" s="170"/>
      <c r="D55" s="170"/>
      <c r="E55" s="170"/>
      <c r="F55" s="172"/>
      <c r="G55" s="171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</row>
    <row r="56" spans="1:23" x14ac:dyDescent="0.25">
      <c r="A56" s="156"/>
      <c r="B56" s="156"/>
      <c r="C56" s="170"/>
      <c r="D56" s="170"/>
      <c r="E56" s="170"/>
      <c r="F56" s="172"/>
      <c r="G56" s="171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</row>
    <row r="57" spans="1:23" x14ac:dyDescent="0.25">
      <c r="A57" s="156"/>
      <c r="B57" s="156"/>
      <c r="C57" s="170"/>
      <c r="D57" s="170"/>
      <c r="E57" s="170"/>
      <c r="F57" s="172"/>
      <c r="G57" s="171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</row>
    <row r="58" spans="1:23" x14ac:dyDescent="0.25">
      <c r="A58" s="156"/>
      <c r="B58" s="156"/>
      <c r="C58" s="170"/>
      <c r="D58" s="170"/>
      <c r="E58" s="170"/>
      <c r="F58" s="172"/>
      <c r="G58" s="171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</row>
    <row r="59" spans="1:23" x14ac:dyDescent="0.25">
      <c r="A59" s="156"/>
      <c r="B59" s="156"/>
      <c r="C59" s="170"/>
      <c r="D59" s="170"/>
      <c r="E59" s="170"/>
      <c r="F59" s="172"/>
      <c r="G59" s="171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</row>
    <row r="60" spans="1:23" x14ac:dyDescent="0.25">
      <c r="A60" s="156"/>
      <c r="B60" s="156"/>
      <c r="C60" s="170"/>
      <c r="D60" s="170"/>
      <c r="E60" s="170"/>
      <c r="F60" s="172"/>
      <c r="G60" s="171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</row>
    <row r="61" spans="1:23" x14ac:dyDescent="0.25">
      <c r="A61" s="156"/>
      <c r="B61" s="156"/>
      <c r="C61" s="170"/>
      <c r="D61" s="170"/>
      <c r="E61" s="170"/>
      <c r="F61" s="172"/>
      <c r="G61" s="171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</row>
    <row r="62" spans="1:23" x14ac:dyDescent="0.25">
      <c r="A62" s="156"/>
      <c r="B62" s="156"/>
      <c r="C62" s="170"/>
      <c r="D62" s="170"/>
      <c r="E62" s="170"/>
      <c r="F62" s="172"/>
      <c r="G62" s="171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</row>
    <row r="63" spans="1:23" x14ac:dyDescent="0.25">
      <c r="A63" s="156"/>
      <c r="B63" s="156"/>
      <c r="C63" s="170"/>
      <c r="D63" s="170"/>
      <c r="E63" s="170"/>
      <c r="F63" s="172"/>
      <c r="G63" s="171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</row>
    <row r="64" spans="1:23" x14ac:dyDescent="0.25">
      <c r="A64" s="156"/>
      <c r="B64" s="156"/>
      <c r="C64" s="170"/>
      <c r="D64" s="170"/>
      <c r="E64" s="170"/>
      <c r="F64" s="172"/>
      <c r="G64" s="171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</row>
    <row r="65" spans="1:23" x14ac:dyDescent="0.25">
      <c r="A65" s="156"/>
      <c r="B65" s="156"/>
      <c r="C65" s="170"/>
      <c r="D65" s="170"/>
      <c r="E65" s="170"/>
      <c r="F65" s="172"/>
      <c r="G65" s="171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</row>
    <row r="66" spans="1:23" x14ac:dyDescent="0.25">
      <c r="A66" s="156"/>
      <c r="B66" s="156"/>
      <c r="C66" s="170"/>
      <c r="D66" s="170"/>
      <c r="E66" s="170"/>
      <c r="F66" s="172"/>
      <c r="G66" s="171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</row>
    <row r="67" spans="1:23" x14ac:dyDescent="0.25">
      <c r="A67" s="156"/>
      <c r="B67" s="156"/>
      <c r="C67" s="170"/>
      <c r="D67" s="170"/>
      <c r="E67" s="170"/>
      <c r="F67" s="172"/>
      <c r="G67" s="171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</row>
    <row r="68" spans="1:23" x14ac:dyDescent="0.25">
      <c r="A68" s="156"/>
      <c r="B68" s="156"/>
      <c r="C68" s="170"/>
      <c r="D68" s="170"/>
      <c r="E68" s="170"/>
      <c r="F68" s="172"/>
      <c r="G68" s="171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</row>
    <row r="69" spans="1:23" x14ac:dyDescent="0.25">
      <c r="A69" s="156"/>
      <c r="B69" s="156"/>
      <c r="C69" s="170"/>
      <c r="D69" s="170"/>
      <c r="E69" s="170"/>
      <c r="F69" s="172"/>
      <c r="G69" s="171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1:23" x14ac:dyDescent="0.25">
      <c r="A70" s="156"/>
      <c r="B70" s="156"/>
      <c r="C70" s="170"/>
      <c r="D70" s="170"/>
      <c r="E70" s="170"/>
      <c r="F70" s="172"/>
      <c r="G70" s="171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</row>
    <row r="71" spans="1:23" x14ac:dyDescent="0.25">
      <c r="A71" s="156"/>
      <c r="B71" s="156"/>
      <c r="C71" s="170"/>
      <c r="D71" s="170"/>
      <c r="E71" s="170"/>
      <c r="F71" s="172"/>
      <c r="G71" s="171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</row>
    <row r="72" spans="1:23" x14ac:dyDescent="0.25">
      <c r="A72" s="156"/>
      <c r="B72" s="156"/>
      <c r="C72" s="170"/>
      <c r="D72" s="170"/>
      <c r="E72" s="170"/>
      <c r="F72" s="172"/>
      <c r="G72" s="171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</row>
    <row r="73" spans="1:23" x14ac:dyDescent="0.25">
      <c r="A73" s="156"/>
      <c r="B73" s="156"/>
      <c r="C73" s="170"/>
      <c r="D73" s="170"/>
      <c r="E73" s="170"/>
      <c r="F73" s="172"/>
      <c r="G73" s="171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1:23" x14ac:dyDescent="0.25">
      <c r="A74" s="156"/>
      <c r="B74" s="156"/>
      <c r="C74" s="170"/>
      <c r="D74" s="170"/>
      <c r="E74" s="170"/>
      <c r="F74" s="172"/>
      <c r="G74" s="171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1:23" x14ac:dyDescent="0.25">
      <c r="A75" s="156"/>
      <c r="B75" s="156"/>
      <c r="C75" s="170"/>
      <c r="D75" s="170"/>
      <c r="E75" s="170"/>
      <c r="F75" s="172"/>
      <c r="G75" s="171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1:23" x14ac:dyDescent="0.25">
      <c r="A76" s="156"/>
      <c r="B76" s="156"/>
      <c r="C76" s="170"/>
      <c r="D76" s="170"/>
      <c r="E76" s="170"/>
      <c r="F76" s="172"/>
      <c r="G76" s="171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1:23" x14ac:dyDescent="0.25">
      <c r="A77" s="156"/>
      <c r="B77" s="156"/>
      <c r="C77" s="170"/>
      <c r="D77" s="170"/>
      <c r="E77" s="170"/>
      <c r="F77" s="172"/>
      <c r="G77" s="171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1:23" x14ac:dyDescent="0.25">
      <c r="A78" s="156"/>
      <c r="B78" s="156"/>
      <c r="C78" s="170"/>
      <c r="D78" s="170"/>
      <c r="E78" s="170"/>
      <c r="F78" s="172"/>
      <c r="G78" s="171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1:23" x14ac:dyDescent="0.25">
      <c r="A79" s="156"/>
      <c r="B79" s="156"/>
      <c r="C79" s="170"/>
      <c r="D79" s="170"/>
      <c r="E79" s="170"/>
      <c r="F79" s="172"/>
      <c r="G79" s="171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1:23" x14ac:dyDescent="0.25">
      <c r="A80" s="156"/>
      <c r="B80" s="156"/>
      <c r="C80" s="170"/>
      <c r="D80" s="170"/>
      <c r="E80" s="170"/>
      <c r="F80" s="172"/>
      <c r="G80" s="171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1:23" x14ac:dyDescent="0.25">
      <c r="A81" s="156"/>
      <c r="B81" s="156"/>
      <c r="C81" s="170"/>
      <c r="D81" s="170"/>
      <c r="E81" s="170"/>
      <c r="F81" s="172"/>
      <c r="G81" s="171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1:23" x14ac:dyDescent="0.25">
      <c r="A82" s="156"/>
      <c r="B82" s="156"/>
      <c r="C82" s="170"/>
      <c r="D82" s="170"/>
      <c r="E82" s="170"/>
      <c r="F82" s="172"/>
      <c r="G82" s="171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1:23" x14ac:dyDescent="0.25">
      <c r="A83" s="156"/>
      <c r="B83" s="156"/>
      <c r="C83" s="170"/>
      <c r="D83" s="170"/>
      <c r="E83" s="170"/>
      <c r="F83" s="172"/>
      <c r="G83" s="171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1:23" x14ac:dyDescent="0.25">
      <c r="A84" s="156"/>
      <c r="B84" s="156"/>
      <c r="C84" s="170"/>
      <c r="D84" s="170"/>
      <c r="E84" s="170"/>
      <c r="F84" s="172"/>
      <c r="G84" s="171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1:23" x14ac:dyDescent="0.25">
      <c r="A85" s="156"/>
      <c r="B85" s="156"/>
      <c r="C85" s="170"/>
      <c r="D85" s="170"/>
      <c r="E85" s="170"/>
      <c r="F85" s="172"/>
      <c r="G85" s="171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1:23" x14ac:dyDescent="0.25">
      <c r="A86" s="156"/>
      <c r="B86" s="156"/>
      <c r="C86" s="170"/>
      <c r="D86" s="170"/>
      <c r="E86" s="170"/>
      <c r="F86" s="172"/>
      <c r="G86" s="171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1:23" x14ac:dyDescent="0.25">
      <c r="A87" s="156"/>
      <c r="B87" s="156"/>
      <c r="C87" s="170"/>
      <c r="D87" s="170"/>
      <c r="E87" s="170"/>
      <c r="F87" s="172"/>
      <c r="G87" s="171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1:23" x14ac:dyDescent="0.25">
      <c r="A88" s="156"/>
      <c r="B88" s="156"/>
      <c r="C88" s="170"/>
      <c r="D88" s="170"/>
      <c r="E88" s="170"/>
      <c r="F88" s="172"/>
      <c r="G88" s="171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1:23" x14ac:dyDescent="0.25">
      <c r="A89" s="156"/>
      <c r="B89" s="156"/>
      <c r="C89" s="170"/>
      <c r="D89" s="170"/>
      <c r="E89" s="170"/>
      <c r="F89" s="172"/>
      <c r="G89" s="171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1:23" x14ac:dyDescent="0.25">
      <c r="A90" s="156"/>
      <c r="B90" s="156"/>
      <c r="C90" s="170"/>
      <c r="D90" s="170"/>
      <c r="E90" s="170"/>
      <c r="F90" s="172"/>
      <c r="G90" s="171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1:23" x14ac:dyDescent="0.25">
      <c r="A91" s="156"/>
      <c r="B91" s="156"/>
      <c r="C91" s="170"/>
      <c r="D91" s="170"/>
      <c r="E91" s="170"/>
      <c r="F91" s="172"/>
      <c r="G91" s="171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1:23" x14ac:dyDescent="0.25">
      <c r="A92" s="156"/>
      <c r="B92" s="156"/>
      <c r="C92" s="170"/>
      <c r="D92" s="170"/>
      <c r="E92" s="170"/>
      <c r="F92" s="172"/>
      <c r="G92" s="171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1:23" x14ac:dyDescent="0.25">
      <c r="A93" s="156"/>
      <c r="B93" s="156"/>
      <c r="C93" s="170"/>
      <c r="D93" s="170"/>
      <c r="E93" s="170"/>
      <c r="F93" s="172"/>
      <c r="G93" s="171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1:23" x14ac:dyDescent="0.25">
      <c r="A94" s="156"/>
      <c r="B94" s="156"/>
      <c r="C94" s="170"/>
      <c r="D94" s="170"/>
      <c r="E94" s="170"/>
      <c r="F94" s="172"/>
      <c r="G94" s="171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1:23" x14ac:dyDescent="0.25">
      <c r="A95" s="156"/>
      <c r="B95" s="156"/>
      <c r="C95" s="170"/>
      <c r="D95" s="170"/>
      <c r="E95" s="170"/>
      <c r="F95" s="172"/>
      <c r="G95" s="171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1:23" x14ac:dyDescent="0.25">
      <c r="A96" s="156"/>
      <c r="B96" s="156"/>
      <c r="C96" s="170"/>
      <c r="D96" s="170"/>
      <c r="E96" s="170"/>
      <c r="F96" s="172"/>
      <c r="G96" s="171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1:23" x14ac:dyDescent="0.25">
      <c r="A97" s="156"/>
      <c r="B97" s="156"/>
      <c r="C97" s="170"/>
      <c r="D97" s="170"/>
      <c r="E97" s="170"/>
      <c r="F97" s="172"/>
      <c r="G97" s="171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1:23" x14ac:dyDescent="0.25">
      <c r="A98" s="156"/>
      <c r="B98" s="156"/>
      <c r="C98" s="170"/>
      <c r="D98" s="170"/>
      <c r="E98" s="170"/>
      <c r="F98" s="172"/>
      <c r="G98" s="171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1:23" x14ac:dyDescent="0.25">
      <c r="A99" s="156"/>
      <c r="B99" s="156"/>
      <c r="C99" s="170"/>
      <c r="D99" s="170"/>
      <c r="E99" s="170"/>
      <c r="F99" s="172"/>
      <c r="G99" s="171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1:23" x14ac:dyDescent="0.25">
      <c r="A100" s="156"/>
      <c r="B100" s="156"/>
      <c r="C100" s="170"/>
      <c r="D100" s="170"/>
      <c r="E100" s="170"/>
      <c r="F100" s="172"/>
      <c r="G100" s="171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1:23" x14ac:dyDescent="0.25">
      <c r="A101" s="156"/>
      <c r="B101" s="156"/>
      <c r="C101" s="170"/>
      <c r="D101" s="170"/>
      <c r="E101" s="170"/>
      <c r="F101" s="172"/>
      <c r="G101" s="171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1:23" x14ac:dyDescent="0.25">
      <c r="A102" s="156"/>
      <c r="B102" s="156"/>
      <c r="C102" s="170"/>
      <c r="D102" s="170"/>
      <c r="E102" s="170"/>
      <c r="F102" s="172"/>
      <c r="G102" s="171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1:23" x14ac:dyDescent="0.25">
      <c r="A103" s="156"/>
      <c r="B103" s="156"/>
      <c r="C103" s="170"/>
      <c r="D103" s="170"/>
      <c r="E103" s="170"/>
      <c r="F103" s="172"/>
      <c r="G103" s="171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1:23" x14ac:dyDescent="0.25">
      <c r="A104" s="156"/>
      <c r="B104" s="156"/>
      <c r="C104" s="170"/>
      <c r="D104" s="170"/>
      <c r="E104" s="170"/>
      <c r="F104" s="172"/>
      <c r="G104" s="171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1:23" x14ac:dyDescent="0.25">
      <c r="A105" s="156"/>
      <c r="B105" s="156"/>
      <c r="C105" s="170"/>
      <c r="D105" s="170"/>
      <c r="E105" s="170"/>
      <c r="F105" s="172"/>
      <c r="G105" s="171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1:23" x14ac:dyDescent="0.25">
      <c r="A106" s="156"/>
      <c r="B106" s="156"/>
      <c r="C106" s="170"/>
      <c r="D106" s="170"/>
      <c r="E106" s="170"/>
      <c r="F106" s="172"/>
      <c r="G106" s="171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1:23" x14ac:dyDescent="0.25">
      <c r="A107" s="156"/>
      <c r="B107" s="156"/>
      <c r="C107" s="170"/>
      <c r="D107" s="170"/>
      <c r="E107" s="170"/>
      <c r="F107" s="172"/>
      <c r="G107" s="171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1:23" x14ac:dyDescent="0.25">
      <c r="A108" s="156"/>
      <c r="B108" s="156"/>
      <c r="C108" s="170"/>
      <c r="D108" s="170"/>
      <c r="E108" s="170"/>
      <c r="F108" s="172"/>
      <c r="G108" s="171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1:23" x14ac:dyDescent="0.25">
      <c r="A109" s="156"/>
      <c r="B109" s="156"/>
      <c r="C109" s="170"/>
      <c r="D109" s="170"/>
      <c r="E109" s="170"/>
      <c r="F109" s="172"/>
      <c r="G109" s="171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1:23" x14ac:dyDescent="0.25">
      <c r="A110" s="156"/>
      <c r="B110" s="156"/>
      <c r="C110" s="170"/>
      <c r="D110" s="170"/>
      <c r="E110" s="170"/>
      <c r="F110" s="172"/>
      <c r="G110" s="171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1:23" x14ac:dyDescent="0.25">
      <c r="A111" s="156"/>
      <c r="B111" s="156"/>
      <c r="C111" s="170"/>
      <c r="D111" s="170"/>
      <c r="E111" s="170"/>
      <c r="F111" s="172"/>
      <c r="G111" s="171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1:23" x14ac:dyDescent="0.25">
      <c r="A112" s="156"/>
      <c r="B112" s="156"/>
      <c r="C112" s="170"/>
      <c r="D112" s="170"/>
      <c r="E112" s="170"/>
      <c r="F112" s="172"/>
      <c r="G112" s="171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1:23" x14ac:dyDescent="0.25">
      <c r="A113" s="156"/>
      <c r="B113" s="156"/>
      <c r="C113" s="170"/>
      <c r="D113" s="170"/>
      <c r="E113" s="170"/>
      <c r="F113" s="172"/>
      <c r="G113" s="171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1:23" x14ac:dyDescent="0.25">
      <c r="A114" s="156"/>
      <c r="B114" s="156"/>
      <c r="C114" s="170"/>
      <c r="D114" s="170"/>
      <c r="E114" s="170"/>
      <c r="F114" s="172"/>
      <c r="G114" s="171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1:23" x14ac:dyDescent="0.25">
      <c r="A115" s="156"/>
      <c r="B115" s="156"/>
      <c r="C115" s="170"/>
      <c r="D115" s="170"/>
      <c r="E115" s="170"/>
      <c r="F115" s="172"/>
      <c r="G115" s="171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1:23" x14ac:dyDescent="0.25">
      <c r="A116" s="156"/>
      <c r="B116" s="156"/>
      <c r="C116" s="170"/>
      <c r="D116" s="170"/>
      <c r="E116" s="170"/>
      <c r="F116" s="172"/>
      <c r="G116" s="171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1:23" x14ac:dyDescent="0.25">
      <c r="A117" s="156"/>
      <c r="B117" s="156"/>
      <c r="C117" s="170"/>
      <c r="D117" s="170"/>
      <c r="E117" s="170"/>
      <c r="F117" s="172"/>
      <c r="G117" s="171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1:23" x14ac:dyDescent="0.25">
      <c r="A118" s="156"/>
      <c r="B118" s="156"/>
      <c r="C118" s="170"/>
      <c r="D118" s="170"/>
      <c r="E118" s="170"/>
      <c r="F118" s="172"/>
      <c r="G118" s="171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1:23" x14ac:dyDescent="0.25">
      <c r="A119" s="156"/>
      <c r="B119" s="156"/>
      <c r="C119" s="170"/>
      <c r="D119" s="170"/>
      <c r="E119" s="170"/>
      <c r="F119" s="172"/>
      <c r="G119" s="171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1:23" x14ac:dyDescent="0.25">
      <c r="A120" s="156"/>
      <c r="B120" s="156"/>
      <c r="C120" s="170"/>
      <c r="D120" s="170"/>
      <c r="E120" s="170"/>
      <c r="F120" s="172"/>
      <c r="G120" s="171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1:23" x14ac:dyDescent="0.25">
      <c r="A121" s="156"/>
      <c r="B121" s="156"/>
      <c r="C121" s="170"/>
      <c r="D121" s="170"/>
      <c r="E121" s="170"/>
      <c r="F121" s="172"/>
      <c r="G121" s="171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1:23" x14ac:dyDescent="0.25">
      <c r="A122" s="156"/>
      <c r="B122" s="156"/>
      <c r="C122" s="170"/>
      <c r="D122" s="170"/>
      <c r="E122" s="170"/>
      <c r="F122" s="172"/>
      <c r="G122" s="171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1:23" x14ac:dyDescent="0.25">
      <c r="A123" s="156"/>
      <c r="B123" s="156"/>
      <c r="C123" s="170"/>
      <c r="D123" s="170"/>
      <c r="E123" s="170"/>
      <c r="F123" s="172"/>
      <c r="G123" s="171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1:23" x14ac:dyDescent="0.25">
      <c r="A124" s="156"/>
      <c r="B124" s="156"/>
      <c r="C124" s="170"/>
      <c r="D124" s="170"/>
      <c r="E124" s="170"/>
      <c r="F124" s="172"/>
      <c r="G124" s="171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1:23" x14ac:dyDescent="0.25">
      <c r="A125" s="156"/>
      <c r="B125" s="156"/>
      <c r="C125" s="170"/>
      <c r="D125" s="170"/>
      <c r="E125" s="170"/>
      <c r="F125" s="172"/>
      <c r="G125" s="171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1:23" x14ac:dyDescent="0.25">
      <c r="A126" s="156"/>
      <c r="B126" s="156"/>
      <c r="C126" s="170"/>
      <c r="D126" s="170"/>
      <c r="E126" s="170"/>
      <c r="F126" s="172"/>
      <c r="G126" s="171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1:23" x14ac:dyDescent="0.25">
      <c r="A127" s="156"/>
      <c r="B127" s="156"/>
      <c r="C127" s="170"/>
      <c r="D127" s="170"/>
      <c r="E127" s="170"/>
      <c r="F127" s="172"/>
      <c r="G127" s="171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1:23" x14ac:dyDescent="0.25">
      <c r="A128" s="156"/>
      <c r="B128" s="156"/>
      <c r="C128" s="170"/>
      <c r="D128" s="170"/>
      <c r="E128" s="170"/>
      <c r="F128" s="172"/>
      <c r="G128" s="171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1:23" x14ac:dyDescent="0.25">
      <c r="A129" s="156"/>
      <c r="B129" s="156"/>
      <c r="C129" s="170"/>
      <c r="D129" s="170"/>
      <c r="E129" s="170"/>
      <c r="F129" s="172"/>
      <c r="G129" s="171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1:23" x14ac:dyDescent="0.25">
      <c r="A130" s="156"/>
      <c r="B130" s="156"/>
      <c r="C130" s="170"/>
      <c r="D130" s="170"/>
      <c r="E130" s="170"/>
      <c r="F130" s="172"/>
      <c r="G130" s="171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1:23" x14ac:dyDescent="0.25">
      <c r="A131" s="156"/>
      <c r="B131" s="156"/>
      <c r="C131" s="170"/>
      <c r="D131" s="170"/>
      <c r="E131" s="170"/>
      <c r="F131" s="172"/>
      <c r="G131" s="171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1:23" x14ac:dyDescent="0.25">
      <c r="A132" s="156"/>
      <c r="B132" s="156"/>
      <c r="C132" s="170"/>
      <c r="D132" s="170"/>
      <c r="E132" s="170"/>
      <c r="F132" s="172"/>
      <c r="G132" s="171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1:23" x14ac:dyDescent="0.25">
      <c r="A133" s="156"/>
      <c r="B133" s="156"/>
      <c r="C133" s="170"/>
      <c r="D133" s="170"/>
      <c r="E133" s="170"/>
      <c r="F133" s="172"/>
      <c r="G133" s="171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1:23" x14ac:dyDescent="0.25">
      <c r="A134" s="156"/>
      <c r="B134" s="156"/>
      <c r="C134" s="170"/>
      <c r="D134" s="170"/>
      <c r="E134" s="170"/>
      <c r="F134" s="172"/>
      <c r="G134" s="171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1:23" x14ac:dyDescent="0.25">
      <c r="A135" s="156"/>
      <c r="B135" s="156"/>
      <c r="C135" s="170"/>
      <c r="D135" s="170"/>
      <c r="E135" s="170"/>
      <c r="F135" s="172"/>
      <c r="G135" s="171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1:23" x14ac:dyDescent="0.25">
      <c r="A136" s="156"/>
      <c r="B136" s="156"/>
      <c r="C136" s="170"/>
      <c r="D136" s="170"/>
      <c r="E136" s="170"/>
      <c r="F136" s="172"/>
      <c r="G136" s="171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1:23" x14ac:dyDescent="0.25">
      <c r="A137" s="156"/>
      <c r="B137" s="156"/>
      <c r="C137" s="170"/>
      <c r="D137" s="170"/>
      <c r="E137" s="170"/>
      <c r="F137" s="172"/>
      <c r="G137" s="171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1:23" x14ac:dyDescent="0.25">
      <c r="A138" s="156"/>
      <c r="B138" s="156"/>
      <c r="C138" s="170"/>
      <c r="D138" s="170"/>
      <c r="E138" s="170"/>
      <c r="F138" s="172"/>
      <c r="G138" s="171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1:23" x14ac:dyDescent="0.25">
      <c r="A139" s="156"/>
      <c r="B139" s="156"/>
      <c r="C139" s="170"/>
      <c r="D139" s="170"/>
      <c r="E139" s="170"/>
      <c r="F139" s="172"/>
      <c r="G139" s="171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1:23" x14ac:dyDescent="0.25">
      <c r="A140" s="156"/>
      <c r="B140" s="156"/>
      <c r="C140" s="170"/>
      <c r="D140" s="170"/>
      <c r="E140" s="170"/>
      <c r="F140" s="172"/>
      <c r="G140" s="171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1:23" x14ac:dyDescent="0.25">
      <c r="A141" s="156"/>
      <c r="B141" s="156"/>
      <c r="C141" s="170"/>
      <c r="D141" s="170"/>
      <c r="E141" s="170"/>
      <c r="F141" s="172"/>
      <c r="G141" s="171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1:23" x14ac:dyDescent="0.25">
      <c r="A142" s="156"/>
      <c r="B142" s="156"/>
      <c r="C142" s="170"/>
      <c r="D142" s="170"/>
      <c r="E142" s="170"/>
      <c r="F142" s="172"/>
      <c r="G142" s="171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1:23" x14ac:dyDescent="0.25">
      <c r="A143" s="156"/>
      <c r="B143" s="156"/>
      <c r="C143" s="170"/>
      <c r="D143" s="170"/>
      <c r="E143" s="170"/>
      <c r="F143" s="172"/>
      <c r="G143" s="171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1:23" x14ac:dyDescent="0.25">
      <c r="A144" s="156"/>
      <c r="B144" s="156"/>
      <c r="C144" s="170"/>
      <c r="D144" s="170"/>
      <c r="E144" s="170"/>
      <c r="F144" s="172"/>
      <c r="G144" s="171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1:23" x14ac:dyDescent="0.25">
      <c r="A145" s="156"/>
      <c r="B145" s="156"/>
      <c r="C145" s="170"/>
      <c r="D145" s="170"/>
      <c r="E145" s="170"/>
      <c r="F145" s="172"/>
      <c r="G145" s="171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1:23" x14ac:dyDescent="0.25">
      <c r="A146" s="156"/>
      <c r="B146" s="156"/>
      <c r="C146" s="170"/>
      <c r="D146" s="170"/>
      <c r="E146" s="170"/>
      <c r="F146" s="172"/>
      <c r="G146" s="171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1:23" x14ac:dyDescent="0.25">
      <c r="A147" s="156"/>
      <c r="B147" s="156"/>
      <c r="C147" s="170"/>
      <c r="D147" s="170"/>
      <c r="E147" s="170"/>
      <c r="F147" s="172"/>
      <c r="G147" s="171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1:23" x14ac:dyDescent="0.25">
      <c r="A148" s="156"/>
      <c r="B148" s="156"/>
      <c r="C148" s="170"/>
      <c r="D148" s="170"/>
      <c r="E148" s="170"/>
      <c r="F148" s="172"/>
      <c r="G148" s="171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1:23" x14ac:dyDescent="0.25">
      <c r="A149" s="156"/>
      <c r="B149" s="156"/>
      <c r="C149" s="170"/>
      <c r="D149" s="170"/>
      <c r="E149" s="170"/>
      <c r="F149" s="172"/>
      <c r="G149" s="171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1:23" x14ac:dyDescent="0.25">
      <c r="A150" s="156"/>
      <c r="B150" s="156"/>
      <c r="C150" s="170"/>
      <c r="D150" s="170"/>
      <c r="E150" s="170"/>
      <c r="F150" s="172"/>
      <c r="G150" s="171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1:23" x14ac:dyDescent="0.25">
      <c r="A151" s="156"/>
      <c r="B151" s="156"/>
      <c r="C151" s="170"/>
      <c r="D151" s="170"/>
      <c r="E151" s="170"/>
      <c r="F151" s="172"/>
      <c r="G151" s="171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1:23" x14ac:dyDescent="0.25">
      <c r="A152" s="156"/>
      <c r="B152" s="156"/>
      <c r="C152" s="170"/>
      <c r="D152" s="170"/>
      <c r="E152" s="170"/>
      <c r="F152" s="172"/>
      <c r="G152" s="171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1:23" x14ac:dyDescent="0.25">
      <c r="A153" s="156"/>
      <c r="B153" s="156"/>
      <c r="C153" s="170"/>
      <c r="D153" s="170"/>
      <c r="E153" s="170"/>
      <c r="F153" s="172"/>
      <c r="G153" s="171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1:23" x14ac:dyDescent="0.25">
      <c r="A154" s="156"/>
      <c r="B154" s="156"/>
      <c r="C154" s="170"/>
      <c r="D154" s="170"/>
      <c r="E154" s="170"/>
      <c r="F154" s="172"/>
      <c r="G154" s="171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1:23" x14ac:dyDescent="0.25">
      <c r="A155" s="156"/>
      <c r="B155" s="156"/>
      <c r="C155" s="170"/>
      <c r="D155" s="170"/>
      <c r="E155" s="170"/>
      <c r="F155" s="172"/>
      <c r="G155" s="171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1:23" x14ac:dyDescent="0.25">
      <c r="A156" s="156"/>
      <c r="B156" s="156"/>
      <c r="C156" s="170"/>
      <c r="D156" s="170"/>
      <c r="E156" s="170"/>
      <c r="F156" s="172"/>
      <c r="G156" s="171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1:23" x14ac:dyDescent="0.25">
      <c r="A157" s="156"/>
      <c r="B157" s="156"/>
      <c r="C157" s="170"/>
      <c r="D157" s="170"/>
      <c r="E157" s="170"/>
      <c r="F157" s="172"/>
      <c r="G157" s="171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1:23" x14ac:dyDescent="0.25">
      <c r="A158" s="156"/>
      <c r="B158" s="156"/>
      <c r="C158" s="170"/>
      <c r="D158" s="170"/>
      <c r="E158" s="170"/>
      <c r="F158" s="172"/>
      <c r="G158" s="171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1:23" x14ac:dyDescent="0.25">
      <c r="A159" s="156"/>
      <c r="B159" s="156"/>
      <c r="C159" s="170"/>
      <c r="D159" s="170"/>
      <c r="E159" s="170"/>
      <c r="F159" s="172"/>
      <c r="G159" s="171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1:23" x14ac:dyDescent="0.25">
      <c r="A160" s="156"/>
      <c r="B160" s="156"/>
      <c r="C160" s="170"/>
      <c r="D160" s="170"/>
      <c r="E160" s="170"/>
      <c r="F160" s="172"/>
      <c r="G160" s="171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1:23" x14ac:dyDescent="0.25">
      <c r="A161" s="156"/>
      <c r="B161" s="156"/>
      <c r="C161" s="170"/>
      <c r="D161" s="170"/>
      <c r="E161" s="170"/>
      <c r="F161" s="172"/>
      <c r="G161" s="171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1:23" x14ac:dyDescent="0.25">
      <c r="A162" s="156"/>
      <c r="B162" s="156"/>
      <c r="C162" s="170"/>
      <c r="D162" s="170"/>
      <c r="E162" s="170"/>
      <c r="F162" s="172"/>
      <c r="G162" s="171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1:23" x14ac:dyDescent="0.25">
      <c r="A163" s="156"/>
      <c r="B163" s="156"/>
      <c r="C163" s="170"/>
      <c r="D163" s="170"/>
      <c r="E163" s="170"/>
      <c r="F163" s="172"/>
      <c r="G163" s="171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1:23" x14ac:dyDescent="0.25">
      <c r="A164" s="156"/>
      <c r="B164" s="156"/>
      <c r="C164" s="170"/>
      <c r="D164" s="170"/>
      <c r="E164" s="170"/>
      <c r="F164" s="172"/>
      <c r="G164" s="171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1:23" x14ac:dyDescent="0.25">
      <c r="A165" s="156"/>
      <c r="B165" s="156"/>
      <c r="C165" s="170"/>
      <c r="D165" s="170"/>
      <c r="E165" s="170"/>
      <c r="F165" s="172"/>
      <c r="G165" s="171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1:23" x14ac:dyDescent="0.25">
      <c r="A166" s="156"/>
      <c r="B166" s="156"/>
      <c r="C166" s="170"/>
      <c r="D166" s="170"/>
      <c r="E166" s="170"/>
      <c r="F166" s="172"/>
      <c r="G166" s="171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1:23" x14ac:dyDescent="0.25">
      <c r="A167" s="156"/>
      <c r="B167" s="156"/>
      <c r="C167" s="170"/>
      <c r="D167" s="170"/>
      <c r="E167" s="170"/>
      <c r="F167" s="172"/>
      <c r="G167" s="171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1:23" x14ac:dyDescent="0.25">
      <c r="A168" s="156"/>
      <c r="B168" s="156"/>
      <c r="C168" s="170"/>
      <c r="D168" s="170"/>
      <c r="E168" s="170"/>
      <c r="F168" s="172"/>
      <c r="G168" s="171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1:23" x14ac:dyDescent="0.25">
      <c r="A169" s="156"/>
      <c r="B169" s="156"/>
      <c r="C169" s="170"/>
      <c r="D169" s="170"/>
      <c r="E169" s="170"/>
      <c r="F169" s="172"/>
      <c r="G169" s="171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1:23" x14ac:dyDescent="0.25">
      <c r="A170" s="156"/>
      <c r="B170" s="156"/>
      <c r="C170" s="170"/>
      <c r="D170" s="170"/>
      <c r="E170" s="170"/>
      <c r="F170" s="172"/>
      <c r="G170" s="171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1:23" x14ac:dyDescent="0.25">
      <c r="A171" s="156"/>
      <c r="B171" s="156"/>
      <c r="C171" s="170"/>
      <c r="D171" s="170"/>
      <c r="E171" s="170"/>
      <c r="F171" s="172"/>
      <c r="G171" s="171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1:23" s="156" customFormat="1" x14ac:dyDescent="0.25">
      <c r="C172" s="170"/>
      <c r="D172" s="170"/>
      <c r="E172" s="170"/>
      <c r="F172" s="172"/>
      <c r="G172" s="172"/>
    </row>
    <row r="173" spans="1:23" s="156" customFormat="1" x14ac:dyDescent="0.25">
      <c r="C173" s="170"/>
      <c r="D173" s="170"/>
      <c r="E173" s="170"/>
      <c r="F173" s="172"/>
      <c r="G173" s="172"/>
    </row>
    <row r="174" spans="1:23" s="156" customFormat="1" x14ac:dyDescent="0.25">
      <c r="C174" s="170"/>
      <c r="D174" s="170"/>
      <c r="E174" s="170"/>
      <c r="F174" s="172"/>
      <c r="G174" s="172"/>
    </row>
    <row r="175" spans="1:23" s="156" customFormat="1" x14ac:dyDescent="0.25">
      <c r="C175" s="170"/>
      <c r="D175" s="170"/>
      <c r="E175" s="170"/>
      <c r="F175" s="172"/>
      <c r="G175" s="172"/>
    </row>
    <row r="176" spans="1:23" s="156" customFormat="1" x14ac:dyDescent="0.25">
      <c r="C176" s="170"/>
      <c r="D176" s="170"/>
      <c r="E176" s="170"/>
      <c r="F176" s="172"/>
      <c r="G176" s="172"/>
    </row>
    <row r="177" spans="3:7" s="156" customFormat="1" x14ac:dyDescent="0.25">
      <c r="C177" s="170"/>
      <c r="D177" s="170"/>
      <c r="E177" s="170"/>
      <c r="F177" s="172"/>
      <c r="G177" s="172"/>
    </row>
    <row r="178" spans="3:7" s="156" customFormat="1" x14ac:dyDescent="0.25">
      <c r="C178" s="170"/>
      <c r="D178" s="170"/>
      <c r="E178" s="170"/>
      <c r="F178" s="172"/>
      <c r="G178" s="172"/>
    </row>
    <row r="179" spans="3:7" s="156" customFormat="1" x14ac:dyDescent="0.25">
      <c r="C179" s="170"/>
      <c r="D179" s="170"/>
      <c r="E179" s="170"/>
      <c r="F179" s="172"/>
      <c r="G179" s="172"/>
    </row>
    <row r="180" spans="3:7" s="156" customFormat="1" x14ac:dyDescent="0.25">
      <c r="C180" s="170"/>
      <c r="D180" s="170"/>
      <c r="E180" s="170"/>
      <c r="F180" s="172"/>
      <c r="G180" s="172"/>
    </row>
    <row r="181" spans="3:7" s="156" customFormat="1" x14ac:dyDescent="0.25">
      <c r="C181" s="170"/>
      <c r="D181" s="170"/>
      <c r="E181" s="170"/>
      <c r="F181" s="172"/>
      <c r="G181" s="172"/>
    </row>
    <row r="182" spans="3:7" s="156" customFormat="1" x14ac:dyDescent="0.25">
      <c r="C182" s="170"/>
      <c r="D182" s="170"/>
      <c r="E182" s="170"/>
      <c r="F182" s="172"/>
      <c r="G182" s="172"/>
    </row>
    <row r="183" spans="3:7" s="156" customFormat="1" x14ac:dyDescent="0.25">
      <c r="C183" s="170"/>
      <c r="D183" s="170"/>
      <c r="E183" s="170"/>
      <c r="F183" s="172"/>
      <c r="G183" s="172"/>
    </row>
    <row r="184" spans="3:7" s="156" customFormat="1" x14ac:dyDescent="0.25">
      <c r="C184" s="170"/>
      <c r="D184" s="170"/>
      <c r="E184" s="170"/>
      <c r="F184" s="172"/>
      <c r="G184" s="172"/>
    </row>
    <row r="185" spans="3:7" s="156" customFormat="1" x14ac:dyDescent="0.25">
      <c r="C185" s="170"/>
      <c r="D185" s="170"/>
      <c r="E185" s="170"/>
      <c r="F185" s="172"/>
      <c r="G185" s="172"/>
    </row>
    <row r="186" spans="3:7" s="156" customFormat="1" x14ac:dyDescent="0.25">
      <c r="C186" s="170"/>
      <c r="D186" s="170"/>
      <c r="E186" s="170"/>
      <c r="F186" s="172"/>
      <c r="G186" s="172"/>
    </row>
    <row r="187" spans="3:7" s="156" customFormat="1" x14ac:dyDescent="0.25">
      <c r="C187" s="170"/>
      <c r="D187" s="170"/>
      <c r="E187" s="170"/>
      <c r="F187" s="172"/>
      <c r="G187" s="172"/>
    </row>
    <row r="188" spans="3:7" s="156" customFormat="1" x14ac:dyDescent="0.25">
      <c r="C188" s="170"/>
      <c r="D188" s="170"/>
      <c r="E188" s="170"/>
      <c r="F188" s="172"/>
      <c r="G188" s="172"/>
    </row>
    <row r="189" spans="3:7" s="156" customFormat="1" x14ac:dyDescent="0.25">
      <c r="C189" s="170"/>
      <c r="D189" s="170"/>
      <c r="E189" s="170"/>
      <c r="F189" s="172"/>
      <c r="G189" s="172"/>
    </row>
    <row r="190" spans="3:7" s="156" customFormat="1" x14ac:dyDescent="0.25">
      <c r="C190" s="170"/>
      <c r="D190" s="170"/>
      <c r="E190" s="170"/>
      <c r="F190" s="172"/>
      <c r="G190" s="172"/>
    </row>
    <row r="191" spans="3:7" s="156" customFormat="1" x14ac:dyDescent="0.25">
      <c r="C191" s="170"/>
      <c r="D191" s="170"/>
      <c r="E191" s="170"/>
      <c r="F191" s="172"/>
      <c r="G191" s="172"/>
    </row>
    <row r="192" spans="3:7" s="156" customFormat="1" x14ac:dyDescent="0.25">
      <c r="C192" s="170"/>
      <c r="D192" s="170"/>
      <c r="E192" s="170"/>
      <c r="F192" s="172"/>
      <c r="G192" s="172"/>
    </row>
    <row r="193" spans="3:7" s="156" customFormat="1" x14ac:dyDescent="0.25">
      <c r="C193" s="170"/>
      <c r="D193" s="170"/>
      <c r="E193" s="170"/>
      <c r="F193" s="172"/>
      <c r="G193" s="172"/>
    </row>
    <row r="194" spans="3:7" s="156" customFormat="1" x14ac:dyDescent="0.25">
      <c r="C194" s="170"/>
      <c r="D194" s="170"/>
      <c r="E194" s="170"/>
      <c r="F194" s="172"/>
      <c r="G194" s="172"/>
    </row>
    <row r="195" spans="3:7" s="156" customFormat="1" x14ac:dyDescent="0.25">
      <c r="C195" s="170"/>
      <c r="D195" s="170"/>
      <c r="E195" s="170"/>
      <c r="F195" s="172"/>
      <c r="G195" s="172"/>
    </row>
    <row r="196" spans="3:7" s="156" customFormat="1" x14ac:dyDescent="0.25">
      <c r="C196" s="170"/>
      <c r="D196" s="170"/>
      <c r="E196" s="170"/>
      <c r="F196" s="172"/>
      <c r="G196" s="172"/>
    </row>
    <row r="197" spans="3:7" s="156" customFormat="1" x14ac:dyDescent="0.25">
      <c r="C197" s="170"/>
      <c r="D197" s="170"/>
      <c r="E197" s="170"/>
      <c r="F197" s="172"/>
      <c r="G197" s="172"/>
    </row>
    <row r="198" spans="3:7" s="156" customFormat="1" x14ac:dyDescent="0.25">
      <c r="C198" s="170"/>
      <c r="D198" s="170"/>
      <c r="E198" s="170"/>
      <c r="F198" s="172"/>
      <c r="G198" s="172"/>
    </row>
    <row r="199" spans="3:7" s="156" customFormat="1" x14ac:dyDescent="0.25">
      <c r="C199" s="170"/>
      <c r="D199" s="170"/>
      <c r="E199" s="170"/>
      <c r="F199" s="172"/>
      <c r="G199" s="172"/>
    </row>
    <row r="200" spans="3:7" s="156" customFormat="1" x14ac:dyDescent="0.25">
      <c r="C200" s="170"/>
      <c r="D200" s="170"/>
      <c r="E200" s="170"/>
      <c r="F200" s="172"/>
      <c r="G200" s="172"/>
    </row>
    <row r="201" spans="3:7" s="156" customFormat="1" x14ac:dyDescent="0.25">
      <c r="C201" s="170"/>
      <c r="D201" s="170"/>
      <c r="E201" s="170"/>
      <c r="F201" s="172"/>
      <c r="G201" s="172"/>
    </row>
    <row r="202" spans="3:7" s="156" customFormat="1" x14ac:dyDescent="0.25">
      <c r="C202" s="170"/>
      <c r="D202" s="170"/>
      <c r="E202" s="170"/>
      <c r="F202" s="172"/>
      <c r="G202" s="172"/>
    </row>
    <row r="203" spans="3:7" s="156" customFormat="1" x14ac:dyDescent="0.25">
      <c r="C203" s="170"/>
      <c r="D203" s="170"/>
      <c r="E203" s="170"/>
      <c r="F203" s="172"/>
      <c r="G203" s="172"/>
    </row>
    <row r="204" spans="3:7" s="156" customFormat="1" x14ac:dyDescent="0.25">
      <c r="C204" s="170"/>
      <c r="D204" s="170"/>
      <c r="E204" s="170"/>
      <c r="F204" s="172"/>
      <c r="G204" s="172"/>
    </row>
    <row r="205" spans="3:7" s="156" customFormat="1" x14ac:dyDescent="0.25">
      <c r="C205" s="170"/>
      <c r="D205" s="170"/>
      <c r="E205" s="170"/>
      <c r="F205" s="172"/>
      <c r="G205" s="172"/>
    </row>
    <row r="206" spans="3:7" s="156" customFormat="1" x14ac:dyDescent="0.25">
      <c r="C206" s="170"/>
      <c r="D206" s="170"/>
      <c r="E206" s="170"/>
      <c r="F206" s="172"/>
      <c r="G206" s="172"/>
    </row>
    <row r="207" spans="3:7" s="156" customFormat="1" x14ac:dyDescent="0.25">
      <c r="C207" s="170"/>
      <c r="D207" s="170"/>
      <c r="E207" s="170"/>
      <c r="F207" s="172"/>
      <c r="G207" s="172"/>
    </row>
    <row r="208" spans="3:7" s="156" customFormat="1" x14ac:dyDescent="0.25">
      <c r="C208" s="170"/>
      <c r="D208" s="170"/>
      <c r="E208" s="170"/>
      <c r="F208" s="172"/>
      <c r="G208" s="172"/>
    </row>
    <row r="209" spans="3:7" s="156" customFormat="1" x14ac:dyDescent="0.25">
      <c r="C209" s="170"/>
      <c r="D209" s="170"/>
      <c r="E209" s="170"/>
      <c r="F209" s="172"/>
      <c r="G209" s="172"/>
    </row>
    <row r="210" spans="3:7" s="156" customFormat="1" x14ac:dyDescent="0.25">
      <c r="C210" s="170"/>
      <c r="D210" s="170"/>
      <c r="E210" s="170"/>
      <c r="F210" s="172"/>
      <c r="G210" s="172"/>
    </row>
    <row r="211" spans="3:7" s="156" customFormat="1" x14ac:dyDescent="0.25">
      <c r="C211" s="170"/>
      <c r="D211" s="170"/>
      <c r="E211" s="170"/>
      <c r="F211" s="172"/>
      <c r="G211" s="172"/>
    </row>
    <row r="212" spans="3:7" s="156" customFormat="1" x14ac:dyDescent="0.25">
      <c r="C212" s="170"/>
      <c r="D212" s="170"/>
      <c r="E212" s="170"/>
      <c r="F212" s="172"/>
      <c r="G212" s="172"/>
    </row>
    <row r="213" spans="3:7" s="156" customFormat="1" x14ac:dyDescent="0.25">
      <c r="C213" s="170"/>
      <c r="D213" s="170"/>
      <c r="E213" s="170"/>
      <c r="F213" s="172"/>
      <c r="G213" s="172"/>
    </row>
    <row r="214" spans="3:7" s="156" customFormat="1" x14ac:dyDescent="0.25">
      <c r="C214" s="170"/>
      <c r="D214" s="170"/>
      <c r="E214" s="170"/>
      <c r="F214" s="172"/>
      <c r="G214" s="172"/>
    </row>
    <row r="215" spans="3:7" s="156" customFormat="1" x14ac:dyDescent="0.25">
      <c r="C215" s="170"/>
      <c r="D215" s="170"/>
      <c r="E215" s="170"/>
      <c r="F215" s="172"/>
      <c r="G215" s="172"/>
    </row>
    <row r="216" spans="3:7" s="156" customFormat="1" x14ac:dyDescent="0.25">
      <c r="C216" s="170"/>
      <c r="D216" s="170"/>
      <c r="E216" s="170"/>
      <c r="F216" s="172"/>
      <c r="G216" s="172"/>
    </row>
    <row r="217" spans="3:7" s="156" customFormat="1" x14ac:dyDescent="0.25">
      <c r="C217" s="170"/>
      <c r="D217" s="170"/>
      <c r="E217" s="170"/>
      <c r="F217" s="172"/>
      <c r="G217" s="172"/>
    </row>
    <row r="218" spans="3:7" s="156" customFormat="1" x14ac:dyDescent="0.25">
      <c r="C218" s="170"/>
      <c r="D218" s="170"/>
      <c r="E218" s="170"/>
      <c r="F218" s="172"/>
      <c r="G218" s="172"/>
    </row>
    <row r="219" spans="3:7" s="156" customFormat="1" x14ac:dyDescent="0.25">
      <c r="C219" s="170"/>
      <c r="D219" s="170"/>
      <c r="E219" s="170"/>
      <c r="F219" s="172"/>
      <c r="G219" s="172"/>
    </row>
    <row r="220" spans="3:7" s="156" customFormat="1" x14ac:dyDescent="0.25">
      <c r="C220" s="170"/>
      <c r="D220" s="170"/>
      <c r="E220" s="170"/>
      <c r="F220" s="172"/>
      <c r="G220" s="172"/>
    </row>
    <row r="221" spans="3:7" s="156" customFormat="1" x14ac:dyDescent="0.25">
      <c r="C221" s="170"/>
      <c r="D221" s="170"/>
      <c r="E221" s="170"/>
      <c r="F221" s="172"/>
      <c r="G221" s="172"/>
    </row>
    <row r="222" spans="3:7" s="156" customFormat="1" x14ac:dyDescent="0.25">
      <c r="C222" s="170"/>
      <c r="D222" s="170"/>
      <c r="E222" s="170"/>
      <c r="F222" s="172"/>
      <c r="G222" s="172"/>
    </row>
    <row r="223" spans="3:7" s="156" customFormat="1" x14ac:dyDescent="0.25">
      <c r="C223" s="170"/>
      <c r="D223" s="170"/>
      <c r="E223" s="170"/>
      <c r="F223" s="172"/>
      <c r="G223" s="172"/>
    </row>
    <row r="224" spans="3:7" s="156" customFormat="1" x14ac:dyDescent="0.25">
      <c r="C224" s="170"/>
      <c r="D224" s="170"/>
      <c r="E224" s="170"/>
      <c r="F224" s="172"/>
      <c r="G224" s="172"/>
    </row>
    <row r="225" spans="3:7" s="156" customFormat="1" x14ac:dyDescent="0.25">
      <c r="C225" s="170"/>
      <c r="D225" s="170"/>
      <c r="E225" s="170"/>
      <c r="F225" s="172"/>
      <c r="G225" s="172"/>
    </row>
    <row r="226" spans="3:7" s="156" customFormat="1" x14ac:dyDescent="0.25">
      <c r="C226" s="170"/>
      <c r="D226" s="170"/>
      <c r="E226" s="170"/>
      <c r="F226" s="172"/>
      <c r="G226" s="172"/>
    </row>
    <row r="227" spans="3:7" s="156" customFormat="1" x14ac:dyDescent="0.25">
      <c r="C227" s="170"/>
      <c r="D227" s="170"/>
      <c r="E227" s="170"/>
      <c r="F227" s="172"/>
      <c r="G227" s="172"/>
    </row>
    <row r="228" spans="3:7" s="156" customFormat="1" x14ac:dyDescent="0.25">
      <c r="C228" s="170"/>
      <c r="D228" s="170"/>
      <c r="E228" s="170"/>
      <c r="F228" s="172"/>
      <c r="G228" s="172"/>
    </row>
    <row r="229" spans="3:7" s="156" customFormat="1" x14ac:dyDescent="0.25">
      <c r="C229" s="170"/>
      <c r="D229" s="170"/>
      <c r="E229" s="170"/>
      <c r="F229" s="172"/>
      <c r="G229" s="172"/>
    </row>
    <row r="230" spans="3:7" s="156" customFormat="1" x14ac:dyDescent="0.25">
      <c r="C230" s="170"/>
      <c r="D230" s="170"/>
      <c r="E230" s="170"/>
      <c r="F230" s="172"/>
      <c r="G230" s="172"/>
    </row>
    <row r="231" spans="3:7" s="156" customFormat="1" x14ac:dyDescent="0.25">
      <c r="C231" s="170"/>
      <c r="D231" s="170"/>
      <c r="E231" s="170"/>
      <c r="F231" s="172"/>
      <c r="G231" s="172"/>
    </row>
    <row r="232" spans="3:7" s="156" customFormat="1" x14ac:dyDescent="0.25">
      <c r="C232" s="170"/>
      <c r="D232" s="170"/>
      <c r="E232" s="170"/>
      <c r="F232" s="172"/>
      <c r="G232" s="172"/>
    </row>
    <row r="233" spans="3:7" s="156" customFormat="1" x14ac:dyDescent="0.25">
      <c r="C233" s="170"/>
      <c r="D233" s="170"/>
      <c r="E233" s="170"/>
      <c r="F233" s="172"/>
      <c r="G233" s="172"/>
    </row>
    <row r="234" spans="3:7" s="156" customFormat="1" x14ac:dyDescent="0.25">
      <c r="C234" s="170"/>
      <c r="D234" s="170"/>
      <c r="E234" s="170"/>
      <c r="F234" s="172"/>
      <c r="G234" s="172"/>
    </row>
    <row r="235" spans="3:7" s="156" customFormat="1" x14ac:dyDescent="0.25">
      <c r="C235" s="170"/>
      <c r="D235" s="170"/>
      <c r="E235" s="170"/>
      <c r="F235" s="172"/>
      <c r="G235" s="172"/>
    </row>
    <row r="236" spans="3:7" s="156" customFormat="1" x14ac:dyDescent="0.25">
      <c r="C236" s="170"/>
      <c r="D236" s="170"/>
      <c r="E236" s="170"/>
      <c r="F236" s="172"/>
      <c r="G236" s="172"/>
    </row>
    <row r="237" spans="3:7" s="156" customFormat="1" x14ac:dyDescent="0.25">
      <c r="C237" s="170"/>
      <c r="D237" s="170"/>
      <c r="E237" s="170"/>
      <c r="F237" s="172"/>
      <c r="G237" s="172"/>
    </row>
    <row r="238" spans="3:7" s="156" customFormat="1" x14ac:dyDescent="0.25">
      <c r="C238" s="170"/>
      <c r="D238" s="170"/>
      <c r="E238" s="170"/>
      <c r="F238" s="172"/>
      <c r="G238" s="172"/>
    </row>
    <row r="239" spans="3:7" s="156" customFormat="1" x14ac:dyDescent="0.25">
      <c r="C239" s="170"/>
      <c r="D239" s="170"/>
      <c r="E239" s="170"/>
      <c r="F239" s="172"/>
      <c r="G239" s="172"/>
    </row>
    <row r="240" spans="3:7" s="156" customFormat="1" x14ac:dyDescent="0.25">
      <c r="C240" s="170"/>
      <c r="D240" s="170"/>
      <c r="E240" s="170"/>
      <c r="F240" s="172"/>
      <c r="G240" s="172"/>
    </row>
    <row r="241" spans="3:7" s="156" customFormat="1" x14ac:dyDescent="0.25">
      <c r="C241" s="170"/>
      <c r="D241" s="170"/>
      <c r="E241" s="170"/>
      <c r="F241" s="172"/>
      <c r="G241" s="172"/>
    </row>
    <row r="242" spans="3:7" s="156" customFormat="1" x14ac:dyDescent="0.25">
      <c r="C242" s="170"/>
      <c r="D242" s="170"/>
      <c r="E242" s="170"/>
      <c r="F242" s="172"/>
      <c r="G242" s="172"/>
    </row>
    <row r="243" spans="3:7" s="156" customFormat="1" x14ac:dyDescent="0.25">
      <c r="C243" s="170"/>
      <c r="D243" s="170"/>
      <c r="E243" s="170"/>
      <c r="F243" s="172"/>
      <c r="G243" s="172"/>
    </row>
    <row r="244" spans="3:7" s="156" customFormat="1" x14ac:dyDescent="0.25">
      <c r="C244" s="170"/>
      <c r="D244" s="170"/>
      <c r="E244" s="170"/>
      <c r="F244" s="172"/>
      <c r="G244" s="172"/>
    </row>
    <row r="245" spans="3:7" s="156" customFormat="1" x14ac:dyDescent="0.25">
      <c r="C245" s="170"/>
      <c r="D245" s="170"/>
      <c r="E245" s="170"/>
      <c r="F245" s="172"/>
      <c r="G245" s="172"/>
    </row>
    <row r="246" spans="3:7" s="156" customFormat="1" x14ac:dyDescent="0.25">
      <c r="C246" s="170"/>
      <c r="D246" s="170"/>
      <c r="E246" s="170"/>
      <c r="F246" s="172"/>
      <c r="G246" s="172"/>
    </row>
    <row r="247" spans="3:7" s="156" customFormat="1" x14ac:dyDescent="0.25">
      <c r="C247" s="170"/>
      <c r="D247" s="170"/>
      <c r="E247" s="170"/>
      <c r="F247" s="172"/>
      <c r="G247" s="172"/>
    </row>
    <row r="248" spans="3:7" s="156" customFormat="1" x14ac:dyDescent="0.25">
      <c r="C248" s="170"/>
      <c r="D248" s="170"/>
      <c r="E248" s="170"/>
      <c r="F248" s="172"/>
      <c r="G248" s="172"/>
    </row>
    <row r="249" spans="3:7" s="156" customFormat="1" x14ac:dyDescent="0.25">
      <c r="C249" s="170"/>
      <c r="D249" s="170"/>
      <c r="E249" s="170"/>
      <c r="F249" s="172"/>
      <c r="G249" s="172"/>
    </row>
    <row r="250" spans="3:7" s="156" customFormat="1" x14ac:dyDescent="0.25">
      <c r="C250" s="170"/>
      <c r="D250" s="170"/>
      <c r="E250" s="170"/>
      <c r="F250" s="172"/>
      <c r="G250" s="172"/>
    </row>
    <row r="251" spans="3:7" s="156" customFormat="1" x14ac:dyDescent="0.25">
      <c r="C251" s="170"/>
      <c r="D251" s="170"/>
      <c r="E251" s="170"/>
      <c r="F251" s="172"/>
      <c r="G251" s="172"/>
    </row>
    <row r="252" spans="3:7" s="156" customFormat="1" x14ac:dyDescent="0.25">
      <c r="C252" s="170"/>
      <c r="D252" s="170"/>
      <c r="E252" s="170"/>
      <c r="F252" s="172"/>
      <c r="G252" s="172"/>
    </row>
    <row r="253" spans="3:7" s="156" customFormat="1" x14ac:dyDescent="0.25">
      <c r="C253" s="170"/>
      <c r="D253" s="170"/>
      <c r="E253" s="170"/>
      <c r="F253" s="172"/>
      <c r="G253" s="172"/>
    </row>
    <row r="254" spans="3:7" s="156" customFormat="1" x14ac:dyDescent="0.25">
      <c r="C254" s="170"/>
      <c r="D254" s="170"/>
      <c r="E254" s="170"/>
      <c r="F254" s="172"/>
      <c r="G254" s="172"/>
    </row>
    <row r="255" spans="3:7" s="156" customFormat="1" x14ac:dyDescent="0.25">
      <c r="C255" s="170"/>
      <c r="D255" s="170"/>
      <c r="E255" s="170"/>
      <c r="F255" s="172"/>
      <c r="G255" s="172"/>
    </row>
    <row r="256" spans="3:7" s="156" customFormat="1" x14ac:dyDescent="0.25">
      <c r="C256" s="170"/>
      <c r="D256" s="170"/>
      <c r="E256" s="170"/>
      <c r="F256" s="172"/>
      <c r="G256" s="172"/>
    </row>
    <row r="257" spans="3:7" s="156" customFormat="1" x14ac:dyDescent="0.25">
      <c r="C257" s="170"/>
      <c r="D257" s="170"/>
      <c r="E257" s="170"/>
      <c r="F257" s="172"/>
      <c r="G257" s="172"/>
    </row>
    <row r="258" spans="3:7" s="156" customFormat="1" x14ac:dyDescent="0.25">
      <c r="C258" s="170"/>
      <c r="D258" s="170"/>
      <c r="E258" s="170"/>
      <c r="F258" s="172"/>
      <c r="G258" s="172"/>
    </row>
    <row r="259" spans="3:7" s="156" customFormat="1" x14ac:dyDescent="0.25">
      <c r="C259" s="170"/>
      <c r="D259" s="170"/>
      <c r="E259" s="170"/>
      <c r="F259" s="172"/>
      <c r="G259" s="172"/>
    </row>
    <row r="260" spans="3:7" s="156" customFormat="1" x14ac:dyDescent="0.25">
      <c r="C260" s="170"/>
      <c r="D260" s="170"/>
      <c r="E260" s="170"/>
      <c r="F260" s="172"/>
      <c r="G260" s="172"/>
    </row>
    <row r="261" spans="3:7" s="156" customFormat="1" x14ac:dyDescent="0.25">
      <c r="C261" s="170"/>
      <c r="D261" s="170"/>
      <c r="E261" s="170"/>
      <c r="F261" s="172"/>
      <c r="G261" s="172"/>
    </row>
    <row r="262" spans="3:7" s="156" customFormat="1" x14ac:dyDescent="0.25">
      <c r="C262" s="170"/>
      <c r="D262" s="170"/>
      <c r="E262" s="170"/>
      <c r="F262" s="172"/>
      <c r="G262" s="172"/>
    </row>
    <row r="263" spans="3:7" s="156" customFormat="1" x14ac:dyDescent="0.25">
      <c r="C263" s="170"/>
      <c r="D263" s="170"/>
      <c r="E263" s="170"/>
      <c r="F263" s="172"/>
      <c r="G263" s="172"/>
    </row>
    <row r="264" spans="3:7" s="156" customFormat="1" x14ac:dyDescent="0.25">
      <c r="C264" s="170"/>
      <c r="D264" s="170"/>
      <c r="E264" s="170"/>
      <c r="F264" s="172"/>
      <c r="G264" s="172"/>
    </row>
    <row r="265" spans="3:7" s="156" customFormat="1" x14ac:dyDescent="0.25">
      <c r="C265" s="170"/>
      <c r="D265" s="170"/>
      <c r="E265" s="170"/>
      <c r="F265" s="172"/>
      <c r="G265" s="172"/>
    </row>
    <row r="266" spans="3:7" s="156" customFormat="1" x14ac:dyDescent="0.25">
      <c r="C266" s="170"/>
      <c r="D266" s="170"/>
      <c r="E266" s="170"/>
      <c r="F266" s="172"/>
      <c r="G266" s="172"/>
    </row>
    <row r="267" spans="3:7" s="156" customFormat="1" x14ac:dyDescent="0.25">
      <c r="C267" s="170"/>
      <c r="D267" s="170"/>
      <c r="E267" s="170"/>
      <c r="F267" s="172"/>
      <c r="G267" s="172"/>
    </row>
    <row r="268" spans="3:7" s="156" customFormat="1" x14ac:dyDescent="0.25">
      <c r="C268" s="170"/>
      <c r="D268" s="170"/>
      <c r="E268" s="170"/>
      <c r="F268" s="172"/>
      <c r="G268" s="172"/>
    </row>
    <row r="269" spans="3:7" s="156" customFormat="1" x14ac:dyDescent="0.25">
      <c r="C269" s="170"/>
      <c r="D269" s="170"/>
      <c r="E269" s="170"/>
      <c r="F269" s="172"/>
      <c r="G269" s="172"/>
    </row>
    <row r="270" spans="3:7" s="156" customFormat="1" x14ac:dyDescent="0.25">
      <c r="C270" s="170"/>
      <c r="D270" s="170"/>
      <c r="E270" s="170"/>
      <c r="F270" s="172"/>
      <c r="G270" s="172"/>
    </row>
    <row r="271" spans="3:7" s="156" customFormat="1" x14ac:dyDescent="0.25">
      <c r="C271" s="170"/>
      <c r="D271" s="170"/>
      <c r="E271" s="170"/>
      <c r="F271" s="172"/>
      <c r="G271" s="172"/>
    </row>
    <row r="272" spans="3:7" s="156" customFormat="1" x14ac:dyDescent="0.25">
      <c r="C272" s="170"/>
      <c r="D272" s="170"/>
      <c r="E272" s="170"/>
      <c r="F272" s="172"/>
      <c r="G272" s="172"/>
    </row>
    <row r="273" spans="3:7" s="156" customFormat="1" x14ac:dyDescent="0.25">
      <c r="C273" s="170"/>
      <c r="D273" s="170"/>
      <c r="E273" s="170"/>
      <c r="F273" s="172"/>
      <c r="G273" s="172"/>
    </row>
    <row r="274" spans="3:7" s="156" customFormat="1" x14ac:dyDescent="0.25">
      <c r="C274" s="170"/>
      <c r="D274" s="170"/>
      <c r="E274" s="170"/>
      <c r="F274" s="172"/>
      <c r="G274" s="172"/>
    </row>
    <row r="275" spans="3:7" s="156" customFormat="1" x14ac:dyDescent="0.25">
      <c r="C275" s="170"/>
      <c r="D275" s="170"/>
      <c r="E275" s="170"/>
      <c r="F275" s="172"/>
      <c r="G275" s="172"/>
    </row>
    <row r="276" spans="3:7" s="156" customFormat="1" x14ac:dyDescent="0.25">
      <c r="C276" s="170"/>
      <c r="D276" s="170"/>
      <c r="E276" s="170"/>
      <c r="F276" s="172"/>
      <c r="G276" s="172"/>
    </row>
    <row r="277" spans="3:7" s="156" customFormat="1" x14ac:dyDescent="0.25">
      <c r="C277" s="170"/>
      <c r="D277" s="170"/>
      <c r="E277" s="170"/>
      <c r="F277" s="172"/>
      <c r="G277" s="172"/>
    </row>
    <row r="278" spans="3:7" s="156" customFormat="1" x14ac:dyDescent="0.25">
      <c r="C278" s="170"/>
      <c r="D278" s="170"/>
      <c r="E278" s="170"/>
      <c r="F278" s="172"/>
      <c r="G278" s="172"/>
    </row>
    <row r="279" spans="3:7" s="156" customFormat="1" x14ac:dyDescent="0.25">
      <c r="C279" s="170"/>
      <c r="D279" s="170"/>
      <c r="E279" s="170"/>
      <c r="F279" s="172"/>
      <c r="G279" s="172"/>
    </row>
    <row r="280" spans="3:7" s="156" customFormat="1" x14ac:dyDescent="0.25">
      <c r="C280" s="170"/>
      <c r="D280" s="170"/>
      <c r="E280" s="170"/>
      <c r="F280" s="172"/>
      <c r="G280" s="172"/>
    </row>
    <row r="281" spans="3:7" s="156" customFormat="1" x14ac:dyDescent="0.25">
      <c r="C281" s="170"/>
      <c r="D281" s="170"/>
      <c r="E281" s="170"/>
      <c r="F281" s="172"/>
      <c r="G281" s="172"/>
    </row>
    <row r="282" spans="3:7" s="156" customFormat="1" x14ac:dyDescent="0.25">
      <c r="C282" s="170"/>
      <c r="D282" s="170"/>
      <c r="E282" s="170"/>
      <c r="F282" s="172"/>
      <c r="G282" s="172"/>
    </row>
    <row r="283" spans="3:7" s="156" customFormat="1" x14ac:dyDescent="0.25">
      <c r="C283" s="170"/>
      <c r="D283" s="170"/>
      <c r="E283" s="170"/>
      <c r="F283" s="172"/>
      <c r="G283" s="172"/>
    </row>
    <row r="284" spans="3:7" s="156" customFormat="1" x14ac:dyDescent="0.25">
      <c r="C284" s="170"/>
      <c r="D284" s="170"/>
      <c r="E284" s="170"/>
      <c r="F284" s="172"/>
      <c r="G284" s="172"/>
    </row>
    <row r="285" spans="3:7" s="156" customFormat="1" x14ac:dyDescent="0.25">
      <c r="C285" s="170"/>
      <c r="D285" s="170"/>
      <c r="E285" s="170"/>
      <c r="F285" s="172"/>
      <c r="G285" s="172"/>
    </row>
    <row r="286" spans="3:7" s="156" customFormat="1" x14ac:dyDescent="0.25">
      <c r="C286" s="170"/>
      <c r="D286" s="170"/>
      <c r="E286" s="170"/>
      <c r="F286" s="172"/>
      <c r="G286" s="172"/>
    </row>
    <row r="287" spans="3:7" s="156" customFormat="1" x14ac:dyDescent="0.25">
      <c r="C287" s="170"/>
      <c r="D287" s="170"/>
      <c r="E287" s="170"/>
      <c r="F287" s="172"/>
      <c r="G287" s="172"/>
    </row>
    <row r="288" spans="3:7" s="156" customFormat="1" x14ac:dyDescent="0.25">
      <c r="C288" s="170"/>
      <c r="D288" s="170"/>
      <c r="E288" s="170"/>
      <c r="F288" s="172"/>
      <c r="G288" s="172"/>
    </row>
    <row r="289" spans="3:7" s="156" customFormat="1" x14ac:dyDescent="0.25">
      <c r="C289" s="170"/>
      <c r="D289" s="170"/>
      <c r="E289" s="170"/>
      <c r="F289" s="172"/>
      <c r="G289" s="172"/>
    </row>
    <row r="290" spans="3:7" s="156" customFormat="1" x14ac:dyDescent="0.25">
      <c r="C290" s="170"/>
      <c r="D290" s="170"/>
      <c r="E290" s="170"/>
      <c r="F290" s="172"/>
      <c r="G290" s="172"/>
    </row>
    <row r="291" spans="3:7" s="156" customFormat="1" x14ac:dyDescent="0.25">
      <c r="C291" s="170"/>
      <c r="D291" s="170"/>
      <c r="E291" s="170"/>
      <c r="F291" s="172"/>
      <c r="G291" s="172"/>
    </row>
    <row r="292" spans="3:7" s="156" customFormat="1" x14ac:dyDescent="0.25">
      <c r="C292" s="170"/>
      <c r="D292" s="170"/>
      <c r="E292" s="170"/>
      <c r="F292" s="172"/>
      <c r="G292" s="172"/>
    </row>
    <row r="293" spans="3:7" s="156" customFormat="1" x14ac:dyDescent="0.25">
      <c r="C293" s="170"/>
      <c r="D293" s="170"/>
      <c r="E293" s="170"/>
      <c r="F293" s="172"/>
      <c r="G293" s="172"/>
    </row>
    <row r="294" spans="3:7" s="156" customFormat="1" x14ac:dyDescent="0.25">
      <c r="C294" s="170"/>
      <c r="D294" s="170"/>
      <c r="E294" s="170"/>
      <c r="F294" s="172"/>
      <c r="G294" s="172"/>
    </row>
    <row r="295" spans="3:7" s="156" customFormat="1" x14ac:dyDescent="0.25">
      <c r="C295" s="170"/>
      <c r="D295" s="170"/>
      <c r="E295" s="170"/>
      <c r="F295" s="172"/>
      <c r="G295" s="172"/>
    </row>
    <row r="296" spans="3:7" s="156" customFormat="1" x14ac:dyDescent="0.25">
      <c r="C296" s="170"/>
      <c r="D296" s="170"/>
      <c r="E296" s="170"/>
      <c r="F296" s="172"/>
      <c r="G296" s="172"/>
    </row>
    <row r="297" spans="3:7" s="156" customFormat="1" x14ac:dyDescent="0.25">
      <c r="C297" s="170"/>
      <c r="D297" s="170"/>
      <c r="E297" s="170"/>
      <c r="F297" s="172"/>
      <c r="G297" s="172"/>
    </row>
    <row r="298" spans="3:7" s="156" customFormat="1" x14ac:dyDescent="0.25">
      <c r="C298" s="170"/>
      <c r="D298" s="170"/>
      <c r="E298" s="170"/>
      <c r="F298" s="172"/>
      <c r="G298" s="172"/>
    </row>
    <row r="299" spans="3:7" s="156" customFormat="1" x14ac:dyDescent="0.25">
      <c r="C299" s="170"/>
      <c r="D299" s="170"/>
      <c r="E299" s="170"/>
      <c r="F299" s="172"/>
      <c r="G299" s="172"/>
    </row>
    <row r="300" spans="3:7" s="156" customFormat="1" x14ac:dyDescent="0.25">
      <c r="C300" s="170"/>
      <c r="D300" s="170"/>
      <c r="E300" s="170"/>
      <c r="F300" s="172"/>
      <c r="G300" s="172"/>
    </row>
    <row r="301" spans="3:7" s="156" customFormat="1" x14ac:dyDescent="0.25">
      <c r="C301" s="170"/>
      <c r="D301" s="170"/>
      <c r="E301" s="170"/>
      <c r="F301" s="172"/>
      <c r="G301" s="172"/>
    </row>
    <row r="302" spans="3:7" s="156" customFormat="1" x14ac:dyDescent="0.25">
      <c r="C302" s="170"/>
      <c r="D302" s="170"/>
      <c r="E302" s="170"/>
      <c r="F302" s="172"/>
      <c r="G302" s="172"/>
    </row>
    <row r="303" spans="3:7" s="156" customFormat="1" x14ac:dyDescent="0.25">
      <c r="C303" s="170"/>
      <c r="D303" s="170"/>
      <c r="E303" s="170"/>
      <c r="F303" s="172"/>
      <c r="G303" s="172"/>
    </row>
    <row r="304" spans="3:7" s="156" customFormat="1" x14ac:dyDescent="0.25">
      <c r="C304" s="170"/>
      <c r="D304" s="170"/>
      <c r="E304" s="170"/>
      <c r="F304" s="172"/>
      <c r="G304" s="172"/>
    </row>
    <row r="305" spans="3:7" s="156" customFormat="1" x14ac:dyDescent="0.25">
      <c r="C305" s="170"/>
      <c r="D305" s="170"/>
      <c r="E305" s="170"/>
      <c r="F305" s="172"/>
      <c r="G305" s="172"/>
    </row>
    <row r="306" spans="3:7" s="156" customFormat="1" x14ac:dyDescent="0.25">
      <c r="C306" s="170"/>
      <c r="D306" s="170"/>
      <c r="E306" s="170"/>
      <c r="F306" s="172"/>
      <c r="G306" s="172"/>
    </row>
    <row r="307" spans="3:7" s="156" customFormat="1" x14ac:dyDescent="0.25">
      <c r="C307" s="170"/>
      <c r="D307" s="170"/>
      <c r="E307" s="170"/>
      <c r="F307" s="172"/>
      <c r="G307" s="172"/>
    </row>
    <row r="308" spans="3:7" s="156" customFormat="1" x14ac:dyDescent="0.25">
      <c r="C308" s="170"/>
      <c r="D308" s="170"/>
      <c r="E308" s="170"/>
      <c r="F308" s="172"/>
      <c r="G308" s="172"/>
    </row>
    <row r="309" spans="3:7" s="156" customFormat="1" x14ac:dyDescent="0.25">
      <c r="C309" s="170"/>
      <c r="D309" s="170"/>
      <c r="E309" s="170"/>
      <c r="F309" s="172"/>
      <c r="G309" s="172"/>
    </row>
    <row r="310" spans="3:7" s="156" customFormat="1" x14ac:dyDescent="0.25">
      <c r="C310" s="170"/>
      <c r="D310" s="170"/>
      <c r="E310" s="170"/>
      <c r="F310" s="172"/>
      <c r="G310" s="172"/>
    </row>
    <row r="311" spans="3:7" s="156" customFormat="1" x14ac:dyDescent="0.25">
      <c r="C311" s="170"/>
      <c r="D311" s="170"/>
      <c r="E311" s="170"/>
      <c r="F311" s="172"/>
      <c r="G311" s="172"/>
    </row>
    <row r="312" spans="3:7" s="156" customFormat="1" x14ac:dyDescent="0.25">
      <c r="C312" s="170"/>
      <c r="D312" s="170"/>
      <c r="E312" s="170"/>
      <c r="F312" s="172"/>
      <c r="G312" s="172"/>
    </row>
    <row r="313" spans="3:7" s="156" customFormat="1" x14ac:dyDescent="0.25">
      <c r="C313" s="170"/>
      <c r="D313" s="170"/>
      <c r="E313" s="170"/>
      <c r="F313" s="172"/>
      <c r="G313" s="172"/>
    </row>
    <row r="314" spans="3:7" s="156" customFormat="1" x14ac:dyDescent="0.25">
      <c r="C314" s="170"/>
      <c r="D314" s="170"/>
      <c r="E314" s="170"/>
      <c r="F314" s="172"/>
      <c r="G314" s="172"/>
    </row>
    <row r="315" spans="3:7" s="156" customFormat="1" x14ac:dyDescent="0.25">
      <c r="C315" s="170"/>
      <c r="D315" s="170"/>
      <c r="E315" s="170"/>
      <c r="F315" s="172"/>
      <c r="G315" s="172"/>
    </row>
    <row r="316" spans="3:7" s="156" customFormat="1" x14ac:dyDescent="0.25">
      <c r="C316" s="170"/>
      <c r="D316" s="170"/>
      <c r="E316" s="170"/>
      <c r="F316" s="172"/>
      <c r="G316" s="172"/>
    </row>
    <row r="317" spans="3:7" s="156" customFormat="1" x14ac:dyDescent="0.25">
      <c r="C317" s="170"/>
      <c r="D317" s="170"/>
      <c r="E317" s="170"/>
      <c r="F317" s="172"/>
      <c r="G317" s="172"/>
    </row>
    <row r="318" spans="3:7" s="156" customFormat="1" x14ac:dyDescent="0.25">
      <c r="C318" s="170"/>
      <c r="D318" s="170"/>
      <c r="E318" s="170"/>
      <c r="F318" s="172"/>
      <c r="G318" s="172"/>
    </row>
    <row r="319" spans="3:7" s="156" customFormat="1" x14ac:dyDescent="0.25">
      <c r="C319" s="170"/>
      <c r="D319" s="170"/>
      <c r="E319" s="170"/>
      <c r="F319" s="172"/>
      <c r="G319" s="172"/>
    </row>
    <row r="320" spans="3:7" s="156" customFormat="1" x14ac:dyDescent="0.25">
      <c r="C320" s="170"/>
      <c r="D320" s="170"/>
      <c r="E320" s="170"/>
      <c r="F320" s="172"/>
      <c r="G320" s="172"/>
    </row>
    <row r="321" spans="3:7" s="156" customFormat="1" x14ac:dyDescent="0.25">
      <c r="C321" s="170"/>
      <c r="D321" s="170"/>
      <c r="E321" s="170"/>
      <c r="F321" s="172"/>
      <c r="G321" s="172"/>
    </row>
    <row r="322" spans="3:7" s="156" customFormat="1" x14ac:dyDescent="0.25">
      <c r="C322" s="170"/>
      <c r="D322" s="170"/>
      <c r="E322" s="170"/>
      <c r="F322" s="172"/>
      <c r="G322" s="172"/>
    </row>
    <row r="323" spans="3:7" s="156" customFormat="1" x14ac:dyDescent="0.25">
      <c r="C323" s="170"/>
      <c r="D323" s="170"/>
      <c r="E323" s="170"/>
      <c r="F323" s="172"/>
      <c r="G323" s="172"/>
    </row>
    <row r="324" spans="3:7" s="156" customFormat="1" x14ac:dyDescent="0.25">
      <c r="C324" s="170"/>
      <c r="D324" s="170"/>
      <c r="E324" s="170"/>
      <c r="F324" s="172"/>
      <c r="G324" s="172"/>
    </row>
    <row r="325" spans="3:7" s="156" customFormat="1" x14ac:dyDescent="0.25">
      <c r="C325" s="170"/>
      <c r="D325" s="170"/>
      <c r="E325" s="170"/>
      <c r="F325" s="172"/>
      <c r="G325" s="172"/>
    </row>
    <row r="326" spans="3:7" s="156" customFormat="1" x14ac:dyDescent="0.25">
      <c r="C326" s="170"/>
      <c r="D326" s="170"/>
      <c r="E326" s="170"/>
      <c r="F326" s="172"/>
      <c r="G326" s="172"/>
    </row>
    <row r="327" spans="3:7" s="156" customFormat="1" x14ac:dyDescent="0.25">
      <c r="C327" s="170"/>
      <c r="D327" s="170"/>
      <c r="E327" s="170"/>
      <c r="F327" s="172"/>
      <c r="G327" s="172"/>
    </row>
    <row r="328" spans="3:7" s="156" customFormat="1" x14ac:dyDescent="0.25">
      <c r="C328" s="170"/>
      <c r="D328" s="170"/>
      <c r="E328" s="170"/>
      <c r="F328" s="172"/>
      <c r="G328" s="172"/>
    </row>
    <row r="329" spans="3:7" s="156" customFormat="1" x14ac:dyDescent="0.25">
      <c r="C329" s="170"/>
      <c r="D329" s="170"/>
      <c r="E329" s="170"/>
      <c r="F329" s="172"/>
      <c r="G329" s="172"/>
    </row>
    <row r="330" spans="3:7" s="156" customFormat="1" x14ac:dyDescent="0.25">
      <c r="C330" s="170"/>
      <c r="D330" s="170"/>
      <c r="E330" s="170"/>
      <c r="F330" s="172"/>
      <c r="G330" s="172"/>
    </row>
    <row r="331" spans="3:7" s="156" customFormat="1" x14ac:dyDescent="0.25">
      <c r="C331" s="170"/>
      <c r="D331" s="170"/>
      <c r="E331" s="170"/>
      <c r="F331" s="172"/>
      <c r="G331" s="172"/>
    </row>
    <row r="332" spans="3:7" s="156" customFormat="1" x14ac:dyDescent="0.25">
      <c r="C332" s="170"/>
      <c r="D332" s="170"/>
      <c r="E332" s="170"/>
      <c r="F332" s="172"/>
      <c r="G332" s="172"/>
    </row>
    <row r="333" spans="3:7" s="156" customFormat="1" x14ac:dyDescent="0.25">
      <c r="C333" s="170"/>
      <c r="D333" s="170"/>
      <c r="E333" s="170"/>
      <c r="F333" s="172"/>
      <c r="G333" s="172"/>
    </row>
    <row r="334" spans="3:7" s="156" customFormat="1" x14ac:dyDescent="0.25">
      <c r="C334" s="170"/>
      <c r="D334" s="170"/>
      <c r="E334" s="170"/>
      <c r="F334" s="172"/>
      <c r="G334" s="172"/>
    </row>
    <row r="335" spans="3:7" s="156" customFormat="1" x14ac:dyDescent="0.25">
      <c r="C335" s="170"/>
      <c r="D335" s="170"/>
      <c r="E335" s="170"/>
      <c r="F335" s="172"/>
      <c r="G335" s="172"/>
    </row>
    <row r="336" spans="3:7" s="156" customFormat="1" x14ac:dyDescent="0.25">
      <c r="C336" s="170"/>
      <c r="D336" s="170"/>
      <c r="E336" s="170"/>
      <c r="F336" s="172"/>
      <c r="G336" s="172"/>
    </row>
    <row r="337" spans="3:7" s="156" customFormat="1" x14ac:dyDescent="0.25">
      <c r="C337" s="170"/>
      <c r="D337" s="170"/>
      <c r="E337" s="170"/>
      <c r="F337" s="172"/>
      <c r="G337" s="172"/>
    </row>
    <row r="338" spans="3:7" s="156" customFormat="1" x14ac:dyDescent="0.25">
      <c r="C338" s="170"/>
      <c r="D338" s="170"/>
      <c r="E338" s="170"/>
      <c r="F338" s="172"/>
      <c r="G338" s="172"/>
    </row>
    <row r="339" spans="3:7" s="156" customFormat="1" x14ac:dyDescent="0.25">
      <c r="C339" s="170"/>
      <c r="D339" s="170"/>
      <c r="E339" s="170"/>
      <c r="F339" s="172"/>
      <c r="G339" s="172"/>
    </row>
    <row r="340" spans="3:7" s="156" customFormat="1" x14ac:dyDescent="0.25">
      <c r="C340" s="170"/>
      <c r="D340" s="170"/>
      <c r="E340" s="170"/>
      <c r="F340" s="172"/>
      <c r="G340" s="172"/>
    </row>
    <row r="341" spans="3:7" s="156" customFormat="1" x14ac:dyDescent="0.25">
      <c r="C341" s="170"/>
      <c r="D341" s="170"/>
      <c r="E341" s="170"/>
      <c r="F341" s="172"/>
      <c r="G341" s="172"/>
    </row>
    <row r="342" spans="3:7" s="156" customFormat="1" x14ac:dyDescent="0.25">
      <c r="C342" s="170"/>
      <c r="D342" s="170"/>
      <c r="E342" s="170"/>
      <c r="F342" s="172"/>
      <c r="G342" s="172"/>
    </row>
    <row r="343" spans="3:7" s="156" customFormat="1" x14ac:dyDescent="0.25">
      <c r="C343" s="170"/>
      <c r="D343" s="170"/>
      <c r="E343" s="170"/>
      <c r="F343" s="172"/>
      <c r="G343" s="172"/>
    </row>
    <row r="344" spans="3:7" s="156" customFormat="1" x14ac:dyDescent="0.25">
      <c r="C344" s="170"/>
      <c r="D344" s="170"/>
      <c r="E344" s="170"/>
      <c r="F344" s="172"/>
      <c r="G344" s="172"/>
    </row>
    <row r="345" spans="3:7" s="156" customFormat="1" x14ac:dyDescent="0.25">
      <c r="C345" s="170"/>
      <c r="D345" s="170"/>
      <c r="E345" s="170"/>
      <c r="F345" s="172"/>
      <c r="G345" s="172"/>
    </row>
    <row r="346" spans="3:7" s="156" customFormat="1" x14ac:dyDescent="0.25">
      <c r="C346" s="170"/>
      <c r="D346" s="170"/>
      <c r="E346" s="170"/>
      <c r="F346" s="172"/>
      <c r="G346" s="172"/>
    </row>
    <row r="347" spans="3:7" s="156" customFormat="1" x14ac:dyDescent="0.25">
      <c r="C347" s="170"/>
      <c r="D347" s="170"/>
      <c r="E347" s="170"/>
      <c r="F347" s="172"/>
      <c r="G347" s="172"/>
    </row>
    <row r="348" spans="3:7" s="156" customFormat="1" x14ac:dyDescent="0.25">
      <c r="C348" s="170"/>
      <c r="D348" s="170"/>
      <c r="E348" s="170"/>
      <c r="F348" s="172"/>
      <c r="G348" s="172"/>
    </row>
    <row r="349" spans="3:7" s="156" customFormat="1" x14ac:dyDescent="0.25">
      <c r="C349" s="170"/>
      <c r="D349" s="170"/>
      <c r="E349" s="170"/>
      <c r="F349" s="172"/>
      <c r="G349" s="172"/>
    </row>
    <row r="350" spans="3:7" s="156" customFormat="1" x14ac:dyDescent="0.25">
      <c r="C350" s="170"/>
      <c r="D350" s="170"/>
      <c r="E350" s="170"/>
      <c r="F350" s="172"/>
      <c r="G350" s="172"/>
    </row>
    <row r="351" spans="3:7" s="156" customFormat="1" x14ac:dyDescent="0.25">
      <c r="C351" s="170"/>
      <c r="D351" s="170"/>
      <c r="E351" s="170"/>
      <c r="F351" s="172"/>
      <c r="G351" s="172"/>
    </row>
    <row r="352" spans="3:7" s="156" customFormat="1" x14ac:dyDescent="0.25">
      <c r="C352" s="170"/>
      <c r="D352" s="170"/>
      <c r="E352" s="170"/>
      <c r="F352" s="172"/>
      <c r="G352" s="172"/>
    </row>
    <row r="353" spans="3:7" s="156" customFormat="1" x14ac:dyDescent="0.25">
      <c r="C353" s="170"/>
      <c r="D353" s="170"/>
      <c r="E353" s="170"/>
      <c r="F353" s="172"/>
      <c r="G353" s="172"/>
    </row>
    <row r="354" spans="3:7" s="156" customFormat="1" x14ac:dyDescent="0.25">
      <c r="C354" s="170"/>
      <c r="D354" s="170"/>
      <c r="E354" s="170"/>
      <c r="F354" s="172"/>
      <c r="G354" s="172"/>
    </row>
    <row r="355" spans="3:7" s="156" customFormat="1" x14ac:dyDescent="0.25">
      <c r="C355" s="170"/>
      <c r="D355" s="170"/>
      <c r="E355" s="170"/>
      <c r="F355" s="172"/>
      <c r="G355" s="172"/>
    </row>
    <row r="356" spans="3:7" s="156" customFormat="1" x14ac:dyDescent="0.25">
      <c r="C356" s="170"/>
      <c r="D356" s="170"/>
      <c r="E356" s="170"/>
      <c r="F356" s="172"/>
      <c r="G356" s="172"/>
    </row>
    <row r="357" spans="3:7" s="156" customFormat="1" x14ac:dyDescent="0.25">
      <c r="C357" s="170"/>
      <c r="D357" s="170"/>
      <c r="E357" s="170"/>
      <c r="F357" s="172"/>
      <c r="G357" s="172"/>
    </row>
    <row r="358" spans="3:7" s="156" customFormat="1" x14ac:dyDescent="0.25">
      <c r="C358" s="170"/>
      <c r="D358" s="170"/>
      <c r="E358" s="170"/>
      <c r="F358" s="172"/>
      <c r="G358" s="172"/>
    </row>
    <row r="359" spans="3:7" s="156" customFormat="1" x14ac:dyDescent="0.25">
      <c r="C359" s="170"/>
      <c r="D359" s="170"/>
      <c r="E359" s="170"/>
      <c r="F359" s="172"/>
      <c r="G359" s="172"/>
    </row>
    <row r="360" spans="3:7" s="156" customFormat="1" x14ac:dyDescent="0.25">
      <c r="C360" s="170"/>
      <c r="D360" s="170"/>
      <c r="E360" s="170"/>
      <c r="F360" s="172"/>
      <c r="G360" s="172"/>
    </row>
    <row r="361" spans="3:7" s="156" customFormat="1" x14ac:dyDescent="0.25">
      <c r="C361" s="170"/>
      <c r="D361" s="170"/>
      <c r="E361" s="170"/>
      <c r="F361" s="172"/>
      <c r="G361" s="172"/>
    </row>
    <row r="362" spans="3:7" s="156" customFormat="1" x14ac:dyDescent="0.25">
      <c r="C362" s="170"/>
      <c r="D362" s="170"/>
      <c r="E362" s="170"/>
      <c r="F362" s="172"/>
      <c r="G362" s="172"/>
    </row>
    <row r="363" spans="3:7" s="156" customFormat="1" x14ac:dyDescent="0.25">
      <c r="C363" s="170"/>
      <c r="D363" s="170"/>
      <c r="E363" s="170"/>
      <c r="F363" s="172"/>
      <c r="G363" s="172"/>
    </row>
    <row r="364" spans="3:7" s="156" customFormat="1" x14ac:dyDescent="0.25">
      <c r="C364" s="170"/>
      <c r="D364" s="170"/>
      <c r="E364" s="170"/>
      <c r="F364" s="172"/>
      <c r="G364" s="172"/>
    </row>
    <row r="365" spans="3:7" s="156" customFormat="1" x14ac:dyDescent="0.25">
      <c r="C365" s="170"/>
      <c r="D365" s="170"/>
      <c r="E365" s="170"/>
      <c r="F365" s="172"/>
      <c r="G365" s="172"/>
    </row>
    <row r="366" spans="3:7" s="156" customFormat="1" x14ac:dyDescent="0.25">
      <c r="C366" s="170"/>
      <c r="D366" s="170"/>
      <c r="E366" s="170"/>
      <c r="F366" s="172"/>
      <c r="G366" s="172"/>
    </row>
    <row r="367" spans="3:7" s="156" customFormat="1" x14ac:dyDescent="0.25">
      <c r="C367" s="170"/>
      <c r="D367" s="170"/>
      <c r="E367" s="170"/>
      <c r="F367" s="172"/>
      <c r="G367" s="172"/>
    </row>
    <row r="368" spans="3:7" s="156" customFormat="1" x14ac:dyDescent="0.25">
      <c r="C368" s="170"/>
      <c r="D368" s="170"/>
      <c r="E368" s="170"/>
      <c r="F368" s="172"/>
      <c r="G368" s="172"/>
    </row>
    <row r="369" spans="3:7" s="156" customFormat="1" x14ac:dyDescent="0.25">
      <c r="C369" s="170"/>
      <c r="D369" s="170"/>
      <c r="E369" s="170"/>
      <c r="F369" s="172"/>
      <c r="G369" s="172"/>
    </row>
    <row r="370" spans="3:7" s="156" customFormat="1" x14ac:dyDescent="0.25">
      <c r="C370" s="170"/>
      <c r="D370" s="170"/>
      <c r="E370" s="170"/>
      <c r="F370" s="172"/>
      <c r="G370" s="172"/>
    </row>
    <row r="371" spans="3:7" s="156" customFormat="1" x14ac:dyDescent="0.25">
      <c r="C371" s="170"/>
      <c r="D371" s="170"/>
      <c r="E371" s="170"/>
      <c r="F371" s="172"/>
      <c r="G371" s="172"/>
    </row>
    <row r="372" spans="3:7" s="156" customFormat="1" x14ac:dyDescent="0.25">
      <c r="C372" s="170"/>
      <c r="D372" s="170"/>
      <c r="E372" s="170"/>
      <c r="F372" s="172"/>
      <c r="G372" s="172"/>
    </row>
    <row r="373" spans="3:7" s="156" customFormat="1" x14ac:dyDescent="0.25">
      <c r="C373" s="170"/>
      <c r="D373" s="170"/>
      <c r="E373" s="170"/>
      <c r="F373" s="172"/>
      <c r="G373" s="172"/>
    </row>
    <row r="374" spans="3:7" s="156" customFormat="1" x14ac:dyDescent="0.25">
      <c r="C374" s="170"/>
      <c r="D374" s="170"/>
      <c r="E374" s="170"/>
      <c r="F374" s="172"/>
      <c r="G374" s="172"/>
    </row>
    <row r="375" spans="3:7" s="156" customFormat="1" x14ac:dyDescent="0.25">
      <c r="C375" s="170"/>
      <c r="D375" s="170"/>
      <c r="E375" s="170"/>
      <c r="F375" s="172"/>
      <c r="G375" s="172"/>
    </row>
    <row r="376" spans="3:7" s="156" customFormat="1" x14ac:dyDescent="0.25">
      <c r="C376" s="170"/>
      <c r="D376" s="170"/>
      <c r="E376" s="170"/>
      <c r="F376" s="172"/>
      <c r="G376" s="172"/>
    </row>
    <row r="377" spans="3:7" s="156" customFormat="1" x14ac:dyDescent="0.25">
      <c r="C377" s="170"/>
      <c r="D377" s="170"/>
      <c r="E377" s="170"/>
      <c r="F377" s="172"/>
      <c r="G377" s="172"/>
    </row>
    <row r="378" spans="3:7" s="156" customFormat="1" x14ac:dyDescent="0.25">
      <c r="C378" s="170"/>
      <c r="D378" s="170"/>
      <c r="E378" s="170"/>
      <c r="F378" s="172"/>
      <c r="G378" s="172"/>
    </row>
    <row r="379" spans="3:7" s="156" customFormat="1" x14ac:dyDescent="0.25">
      <c r="C379" s="170"/>
      <c r="D379" s="170"/>
      <c r="E379" s="170"/>
      <c r="F379" s="172"/>
      <c r="G379" s="172"/>
    </row>
    <row r="380" spans="3:7" s="156" customFormat="1" x14ac:dyDescent="0.25">
      <c r="C380" s="170"/>
      <c r="D380" s="170"/>
      <c r="E380" s="170"/>
      <c r="F380" s="172"/>
      <c r="G380" s="172"/>
    </row>
    <row r="381" spans="3:7" s="156" customFormat="1" x14ac:dyDescent="0.25">
      <c r="C381" s="170"/>
      <c r="D381" s="170"/>
      <c r="E381" s="170"/>
      <c r="F381" s="172"/>
      <c r="G381" s="172"/>
    </row>
    <row r="382" spans="3:7" s="156" customFormat="1" x14ac:dyDescent="0.25">
      <c r="C382" s="170"/>
      <c r="D382" s="170"/>
      <c r="E382" s="170"/>
      <c r="F382" s="172"/>
      <c r="G382" s="172"/>
    </row>
    <row r="383" spans="3:7" s="156" customFormat="1" x14ac:dyDescent="0.25">
      <c r="C383" s="170"/>
      <c r="D383" s="170"/>
      <c r="E383" s="170"/>
      <c r="F383" s="172"/>
      <c r="G383" s="172"/>
    </row>
    <row r="384" spans="3:7" s="156" customFormat="1" x14ac:dyDescent="0.25">
      <c r="C384" s="170"/>
      <c r="D384" s="170"/>
      <c r="E384" s="170"/>
      <c r="F384" s="172"/>
      <c r="G384" s="172"/>
    </row>
    <row r="385" spans="3:7" s="156" customFormat="1" x14ac:dyDescent="0.25">
      <c r="C385" s="170"/>
      <c r="D385" s="170"/>
      <c r="E385" s="170"/>
      <c r="F385" s="172"/>
      <c r="G385" s="172"/>
    </row>
    <row r="386" spans="3:7" s="156" customFormat="1" x14ac:dyDescent="0.25">
      <c r="C386" s="170"/>
      <c r="D386" s="170"/>
      <c r="E386" s="170"/>
      <c r="F386" s="172"/>
      <c r="G386" s="172"/>
    </row>
    <row r="387" spans="3:7" s="156" customFormat="1" x14ac:dyDescent="0.25">
      <c r="C387" s="170"/>
      <c r="D387" s="170"/>
      <c r="E387" s="170"/>
      <c r="F387" s="172"/>
      <c r="G387" s="172"/>
    </row>
    <row r="388" spans="3:7" s="156" customFormat="1" x14ac:dyDescent="0.25">
      <c r="C388" s="170"/>
      <c r="D388" s="170"/>
      <c r="E388" s="170"/>
      <c r="F388" s="172"/>
      <c r="G388" s="172"/>
    </row>
    <row r="389" spans="3:7" s="156" customFormat="1" x14ac:dyDescent="0.25">
      <c r="C389" s="170"/>
      <c r="D389" s="170"/>
      <c r="E389" s="170"/>
      <c r="F389" s="172"/>
      <c r="G389" s="172"/>
    </row>
    <row r="390" spans="3:7" s="156" customFormat="1" x14ac:dyDescent="0.25">
      <c r="C390" s="170"/>
      <c r="D390" s="170"/>
      <c r="E390" s="170"/>
      <c r="F390" s="172"/>
      <c r="G390" s="172"/>
    </row>
    <row r="391" spans="3:7" s="156" customFormat="1" x14ac:dyDescent="0.25">
      <c r="C391" s="170"/>
      <c r="D391" s="170"/>
      <c r="E391" s="170"/>
      <c r="F391" s="172"/>
      <c r="G391" s="172"/>
    </row>
    <row r="392" spans="3:7" s="156" customFormat="1" x14ac:dyDescent="0.25">
      <c r="C392" s="170"/>
      <c r="D392" s="170"/>
      <c r="E392" s="170"/>
      <c r="F392" s="172"/>
      <c r="G392" s="172"/>
    </row>
    <row r="393" spans="3:7" s="156" customFormat="1" x14ac:dyDescent="0.25">
      <c r="C393" s="170"/>
      <c r="D393" s="170"/>
      <c r="E393" s="170"/>
      <c r="F393" s="172"/>
      <c r="G393" s="172"/>
    </row>
    <row r="394" spans="3:7" s="156" customFormat="1" x14ac:dyDescent="0.25">
      <c r="C394" s="170"/>
      <c r="D394" s="170"/>
      <c r="E394" s="170"/>
      <c r="F394" s="172"/>
      <c r="G394" s="172"/>
    </row>
    <row r="395" spans="3:7" s="156" customFormat="1" x14ac:dyDescent="0.25">
      <c r="C395" s="170"/>
      <c r="D395" s="170"/>
      <c r="E395" s="170"/>
      <c r="F395" s="172"/>
      <c r="G395" s="172"/>
    </row>
    <row r="396" spans="3:7" s="156" customFormat="1" x14ac:dyDescent="0.25">
      <c r="C396" s="170"/>
      <c r="D396" s="170"/>
      <c r="E396" s="170"/>
      <c r="F396" s="172"/>
      <c r="G396" s="172"/>
    </row>
    <row r="397" spans="3:7" s="156" customFormat="1" x14ac:dyDescent="0.25">
      <c r="C397" s="170"/>
      <c r="D397" s="170"/>
      <c r="E397" s="170"/>
      <c r="F397" s="172"/>
      <c r="G397" s="172"/>
    </row>
    <row r="398" spans="3:7" s="156" customFormat="1" x14ac:dyDescent="0.25">
      <c r="C398" s="170"/>
      <c r="D398" s="170"/>
      <c r="E398" s="170"/>
      <c r="F398" s="172"/>
      <c r="G398" s="172"/>
    </row>
    <row r="399" spans="3:7" s="156" customFormat="1" x14ac:dyDescent="0.25">
      <c r="C399" s="170"/>
      <c r="D399" s="170"/>
      <c r="E399" s="170"/>
      <c r="F399" s="172"/>
      <c r="G399" s="172"/>
    </row>
    <row r="400" spans="3:7" s="156" customFormat="1" x14ac:dyDescent="0.25">
      <c r="C400" s="170"/>
      <c r="D400" s="170"/>
      <c r="E400" s="170"/>
      <c r="F400" s="172"/>
      <c r="G400" s="172"/>
    </row>
    <row r="401" spans="3:7" s="156" customFormat="1" x14ac:dyDescent="0.25">
      <c r="C401" s="170"/>
      <c r="D401" s="170"/>
      <c r="E401" s="170"/>
      <c r="F401" s="172"/>
      <c r="G401" s="172"/>
    </row>
    <row r="402" spans="3:7" s="156" customFormat="1" x14ac:dyDescent="0.25">
      <c r="C402" s="170"/>
      <c r="D402" s="170"/>
      <c r="E402" s="170"/>
      <c r="F402" s="172"/>
      <c r="G402" s="172"/>
    </row>
    <row r="403" spans="3:7" s="156" customFormat="1" x14ac:dyDescent="0.25">
      <c r="C403" s="170"/>
      <c r="D403" s="170"/>
      <c r="E403" s="170"/>
      <c r="F403" s="172"/>
      <c r="G403" s="172"/>
    </row>
    <row r="404" spans="3:7" s="156" customFormat="1" x14ac:dyDescent="0.25">
      <c r="C404" s="170"/>
      <c r="D404" s="170"/>
      <c r="E404" s="170"/>
      <c r="F404" s="172"/>
      <c r="G404" s="172"/>
    </row>
    <row r="405" spans="3:7" s="156" customFormat="1" x14ac:dyDescent="0.25">
      <c r="C405" s="170"/>
      <c r="D405" s="170"/>
      <c r="E405" s="170"/>
      <c r="F405" s="172"/>
      <c r="G405" s="172"/>
    </row>
    <row r="406" spans="3:7" s="156" customFormat="1" x14ac:dyDescent="0.25">
      <c r="C406" s="170"/>
      <c r="D406" s="170"/>
      <c r="E406" s="170"/>
      <c r="F406" s="172"/>
      <c r="G406" s="172"/>
    </row>
    <row r="407" spans="3:7" s="156" customFormat="1" x14ac:dyDescent="0.25">
      <c r="C407" s="170"/>
      <c r="D407" s="170"/>
      <c r="E407" s="170"/>
      <c r="F407" s="172"/>
      <c r="G407" s="172"/>
    </row>
    <row r="408" spans="3:7" s="156" customFormat="1" x14ac:dyDescent="0.25">
      <c r="C408" s="170"/>
      <c r="D408" s="170"/>
      <c r="E408" s="170"/>
      <c r="F408" s="172"/>
      <c r="G408" s="172"/>
    </row>
    <row r="409" spans="3:7" s="156" customFormat="1" x14ac:dyDescent="0.25">
      <c r="C409" s="170"/>
      <c r="D409" s="170"/>
      <c r="E409" s="170"/>
      <c r="F409" s="172"/>
      <c r="G409" s="172"/>
    </row>
    <row r="410" spans="3:7" s="156" customFormat="1" x14ac:dyDescent="0.25">
      <c r="C410" s="170"/>
      <c r="D410" s="170"/>
      <c r="E410" s="170"/>
      <c r="F410" s="172"/>
      <c r="G410" s="172"/>
    </row>
    <row r="411" spans="3:7" s="156" customFormat="1" x14ac:dyDescent="0.25">
      <c r="C411" s="170"/>
      <c r="D411" s="170"/>
      <c r="E411" s="170"/>
      <c r="F411" s="172"/>
      <c r="G411" s="172"/>
    </row>
    <row r="412" spans="3:7" s="156" customFormat="1" x14ac:dyDescent="0.25">
      <c r="C412" s="170"/>
      <c r="D412" s="170"/>
      <c r="E412" s="170"/>
      <c r="F412" s="172"/>
      <c r="G412" s="172"/>
    </row>
    <row r="413" spans="3:7" s="156" customFormat="1" x14ac:dyDescent="0.25">
      <c r="C413" s="170"/>
      <c r="D413" s="170"/>
      <c r="E413" s="170"/>
      <c r="F413" s="172"/>
      <c r="G413" s="172"/>
    </row>
    <row r="414" spans="3:7" s="156" customFormat="1" x14ac:dyDescent="0.25">
      <c r="C414" s="170"/>
      <c r="D414" s="170"/>
      <c r="E414" s="170"/>
      <c r="F414" s="172"/>
      <c r="G414" s="172"/>
    </row>
    <row r="415" spans="3:7" s="156" customFormat="1" x14ac:dyDescent="0.25">
      <c r="C415" s="170"/>
      <c r="D415" s="170"/>
      <c r="E415" s="170"/>
      <c r="F415" s="172"/>
      <c r="G415" s="172"/>
    </row>
    <row r="416" spans="3:7" s="156" customFormat="1" x14ac:dyDescent="0.25">
      <c r="C416" s="170"/>
      <c r="D416" s="170"/>
      <c r="E416" s="170"/>
      <c r="F416" s="172"/>
      <c r="G416" s="172"/>
    </row>
    <row r="417" spans="3:7" s="156" customFormat="1" x14ac:dyDescent="0.25">
      <c r="C417" s="170"/>
      <c r="D417" s="170"/>
      <c r="E417" s="170"/>
      <c r="F417" s="172"/>
      <c r="G417" s="172"/>
    </row>
    <row r="418" spans="3:7" s="156" customFormat="1" x14ac:dyDescent="0.25">
      <c r="C418" s="170"/>
      <c r="D418" s="170"/>
      <c r="E418" s="170"/>
      <c r="F418" s="172"/>
      <c r="G418" s="172"/>
    </row>
    <row r="419" spans="3:7" s="156" customFormat="1" x14ac:dyDescent="0.25">
      <c r="C419" s="170"/>
      <c r="D419" s="170"/>
      <c r="E419" s="170"/>
      <c r="F419" s="172"/>
      <c r="G419" s="172"/>
    </row>
    <row r="420" spans="3:7" s="156" customFormat="1" x14ac:dyDescent="0.25">
      <c r="C420" s="170"/>
      <c r="D420" s="170"/>
      <c r="E420" s="170"/>
      <c r="F420" s="172"/>
      <c r="G420" s="172"/>
    </row>
    <row r="421" spans="3:7" s="156" customFormat="1" x14ac:dyDescent="0.25">
      <c r="C421" s="170"/>
      <c r="D421" s="170"/>
      <c r="E421" s="170"/>
      <c r="F421" s="172"/>
      <c r="G421" s="172"/>
    </row>
    <row r="422" spans="3:7" s="156" customFormat="1" x14ac:dyDescent="0.25">
      <c r="C422" s="170"/>
      <c r="D422" s="170"/>
      <c r="E422" s="170"/>
      <c r="F422" s="172"/>
      <c r="G422" s="172"/>
    </row>
    <row r="423" spans="3:7" s="156" customFormat="1" x14ac:dyDescent="0.25">
      <c r="C423" s="170"/>
      <c r="D423" s="170"/>
      <c r="E423" s="170"/>
      <c r="F423" s="172"/>
      <c r="G423" s="172"/>
    </row>
    <row r="424" spans="3:7" s="156" customFormat="1" x14ac:dyDescent="0.25">
      <c r="C424" s="170"/>
      <c r="D424" s="170"/>
      <c r="E424" s="170"/>
      <c r="F424" s="172"/>
      <c r="G424" s="172"/>
    </row>
    <row r="425" spans="3:7" s="156" customFormat="1" x14ac:dyDescent="0.25">
      <c r="C425" s="170"/>
      <c r="D425" s="170"/>
      <c r="E425" s="170"/>
      <c r="F425" s="172"/>
      <c r="G425" s="172"/>
    </row>
    <row r="426" spans="3:7" s="156" customFormat="1" x14ac:dyDescent="0.25">
      <c r="C426" s="170"/>
      <c r="D426" s="170"/>
      <c r="E426" s="170"/>
      <c r="F426" s="172"/>
      <c r="G426" s="172"/>
    </row>
    <row r="427" spans="3:7" s="156" customFormat="1" x14ac:dyDescent="0.25">
      <c r="C427" s="170"/>
      <c r="D427" s="170"/>
      <c r="E427" s="170"/>
      <c r="F427" s="172"/>
      <c r="G427" s="172"/>
    </row>
    <row r="428" spans="3:7" s="156" customFormat="1" x14ac:dyDescent="0.25">
      <c r="C428" s="170"/>
      <c r="D428" s="170"/>
      <c r="E428" s="170"/>
      <c r="F428" s="172"/>
      <c r="G428" s="172"/>
    </row>
    <row r="429" spans="3:7" s="156" customFormat="1" x14ac:dyDescent="0.25">
      <c r="C429" s="170"/>
      <c r="D429" s="170"/>
      <c r="E429" s="170"/>
      <c r="F429" s="172"/>
      <c r="G429" s="172"/>
    </row>
    <row r="430" spans="3:7" s="156" customFormat="1" x14ac:dyDescent="0.25">
      <c r="C430" s="170"/>
      <c r="D430" s="170"/>
      <c r="E430" s="170"/>
      <c r="F430" s="172"/>
      <c r="G430" s="172"/>
    </row>
    <row r="431" spans="3:7" s="156" customFormat="1" x14ac:dyDescent="0.25">
      <c r="C431" s="170"/>
      <c r="D431" s="170"/>
      <c r="E431" s="170"/>
      <c r="F431" s="172"/>
      <c r="G431" s="172"/>
    </row>
    <row r="432" spans="3:7" s="156" customFormat="1" x14ac:dyDescent="0.25">
      <c r="C432" s="170"/>
      <c r="D432" s="170"/>
      <c r="E432" s="170"/>
      <c r="F432" s="172"/>
      <c r="G432" s="172"/>
    </row>
    <row r="433" spans="3:7" s="156" customFormat="1" x14ac:dyDescent="0.25">
      <c r="C433" s="170"/>
      <c r="D433" s="170"/>
      <c r="E433" s="170"/>
      <c r="F433" s="172"/>
      <c r="G433" s="172"/>
    </row>
    <row r="434" spans="3:7" s="156" customFormat="1" x14ac:dyDescent="0.25">
      <c r="C434" s="170"/>
      <c r="D434" s="170"/>
      <c r="E434" s="170"/>
      <c r="F434" s="172"/>
      <c r="G434" s="172"/>
    </row>
    <row r="435" spans="3:7" s="156" customFormat="1" x14ac:dyDescent="0.25">
      <c r="C435" s="170"/>
      <c r="D435" s="170"/>
      <c r="E435" s="170"/>
      <c r="F435" s="172"/>
      <c r="G435" s="172"/>
    </row>
    <row r="436" spans="3:7" s="156" customFormat="1" x14ac:dyDescent="0.25">
      <c r="C436" s="170"/>
      <c r="D436" s="170"/>
      <c r="E436" s="170"/>
      <c r="F436" s="172"/>
      <c r="G436" s="172"/>
    </row>
    <row r="437" spans="3:7" s="156" customFormat="1" x14ac:dyDescent="0.25">
      <c r="C437" s="170"/>
      <c r="D437" s="170"/>
      <c r="E437" s="170"/>
      <c r="F437" s="172"/>
      <c r="G437" s="172"/>
    </row>
    <row r="438" spans="3:7" s="156" customFormat="1" x14ac:dyDescent="0.25">
      <c r="C438" s="170"/>
      <c r="D438" s="170"/>
      <c r="E438" s="170"/>
      <c r="F438" s="172"/>
      <c r="G438" s="172"/>
    </row>
    <row r="439" spans="3:7" s="156" customFormat="1" x14ac:dyDescent="0.25">
      <c r="C439" s="170"/>
      <c r="D439" s="170"/>
      <c r="E439" s="170"/>
      <c r="F439" s="172"/>
      <c r="G439" s="172"/>
    </row>
    <row r="440" spans="3:7" s="156" customFormat="1" x14ac:dyDescent="0.25">
      <c r="C440" s="170"/>
      <c r="D440" s="170"/>
      <c r="E440" s="170"/>
      <c r="F440" s="172"/>
      <c r="G440" s="172"/>
    </row>
    <row r="441" spans="3:7" s="156" customFormat="1" x14ac:dyDescent="0.25">
      <c r="C441" s="170"/>
      <c r="D441" s="170"/>
      <c r="E441" s="170"/>
      <c r="F441" s="172"/>
      <c r="G441" s="172"/>
    </row>
    <row r="442" spans="3:7" s="156" customFormat="1" x14ac:dyDescent="0.25">
      <c r="C442" s="170"/>
      <c r="D442" s="170"/>
      <c r="E442" s="170"/>
      <c r="F442" s="172"/>
      <c r="G442" s="172"/>
    </row>
    <row r="443" spans="3:7" s="156" customFormat="1" x14ac:dyDescent="0.25">
      <c r="C443" s="170"/>
      <c r="D443" s="170"/>
      <c r="E443" s="170"/>
      <c r="F443" s="172"/>
      <c r="G443" s="172"/>
    </row>
    <row r="444" spans="3:7" s="156" customFormat="1" x14ac:dyDescent="0.25">
      <c r="C444" s="170"/>
      <c r="D444" s="170"/>
      <c r="E444" s="170"/>
      <c r="F444" s="172"/>
      <c r="G444" s="172"/>
    </row>
    <row r="445" spans="3:7" s="156" customFormat="1" x14ac:dyDescent="0.25">
      <c r="C445" s="170"/>
      <c r="D445" s="170"/>
      <c r="E445" s="170"/>
      <c r="F445" s="172"/>
      <c r="G445" s="172"/>
    </row>
    <row r="446" spans="3:7" s="156" customFormat="1" x14ac:dyDescent="0.25">
      <c r="C446" s="170"/>
      <c r="D446" s="170"/>
      <c r="E446" s="170"/>
      <c r="F446" s="172"/>
      <c r="G446" s="172"/>
    </row>
    <row r="447" spans="3:7" s="156" customFormat="1" x14ac:dyDescent="0.25">
      <c r="C447" s="170"/>
      <c r="D447" s="170"/>
      <c r="E447" s="170"/>
      <c r="F447" s="172"/>
      <c r="G447" s="172"/>
    </row>
    <row r="448" spans="3:7" s="156" customFormat="1" x14ac:dyDescent="0.25">
      <c r="C448" s="170"/>
      <c r="D448" s="170"/>
      <c r="E448" s="170"/>
      <c r="F448" s="172"/>
      <c r="G448" s="172"/>
    </row>
    <row r="449" spans="3:7" s="156" customFormat="1" x14ac:dyDescent="0.25">
      <c r="C449" s="170"/>
      <c r="D449" s="170"/>
      <c r="E449" s="170"/>
      <c r="F449" s="172"/>
      <c r="G449" s="172"/>
    </row>
    <row r="450" spans="3:7" s="156" customFormat="1" x14ac:dyDescent="0.25">
      <c r="C450" s="170"/>
      <c r="D450" s="170"/>
      <c r="E450" s="170"/>
      <c r="F450" s="172"/>
      <c r="G450" s="172"/>
    </row>
    <row r="451" spans="3:7" s="156" customFormat="1" x14ac:dyDescent="0.25">
      <c r="C451" s="170"/>
      <c r="D451" s="170"/>
      <c r="E451" s="170"/>
      <c r="F451" s="172"/>
      <c r="G451" s="172"/>
    </row>
    <row r="452" spans="3:7" s="156" customFormat="1" x14ac:dyDescent="0.25">
      <c r="C452" s="170"/>
      <c r="D452" s="170"/>
      <c r="E452" s="170"/>
      <c r="F452" s="172"/>
      <c r="G452" s="172"/>
    </row>
    <row r="453" spans="3:7" s="156" customFormat="1" x14ac:dyDescent="0.25">
      <c r="C453" s="170"/>
      <c r="D453" s="170"/>
      <c r="E453" s="170"/>
      <c r="F453" s="172"/>
      <c r="G453" s="172"/>
    </row>
    <row r="454" spans="3:7" s="156" customFormat="1" x14ac:dyDescent="0.25">
      <c r="C454" s="170"/>
      <c r="D454" s="170"/>
      <c r="E454" s="170"/>
      <c r="F454" s="172"/>
      <c r="G454" s="172"/>
    </row>
    <row r="455" spans="3:7" s="156" customFormat="1" x14ac:dyDescent="0.25">
      <c r="C455" s="170"/>
      <c r="D455" s="170"/>
      <c r="E455" s="170"/>
      <c r="F455" s="172"/>
      <c r="G455" s="172"/>
    </row>
    <row r="456" spans="3:7" s="156" customFormat="1" x14ac:dyDescent="0.25">
      <c r="C456" s="170"/>
      <c r="D456" s="170"/>
      <c r="E456" s="170"/>
      <c r="F456" s="172"/>
      <c r="G456" s="172"/>
    </row>
    <row r="457" spans="3:7" s="156" customFormat="1" x14ac:dyDescent="0.25">
      <c r="C457" s="170"/>
      <c r="D457" s="170"/>
      <c r="E457" s="170"/>
      <c r="F457" s="172"/>
      <c r="G457" s="172"/>
    </row>
    <row r="458" spans="3:7" s="156" customFormat="1" x14ac:dyDescent="0.25">
      <c r="C458" s="170"/>
      <c r="D458" s="170"/>
      <c r="E458" s="170"/>
      <c r="F458" s="172"/>
      <c r="G458" s="172"/>
    </row>
    <row r="459" spans="3:7" s="156" customFormat="1" x14ac:dyDescent="0.25">
      <c r="C459" s="170"/>
      <c r="D459" s="170"/>
      <c r="E459" s="170"/>
      <c r="F459" s="172"/>
      <c r="G459" s="172"/>
    </row>
    <row r="460" spans="3:7" s="156" customFormat="1" x14ac:dyDescent="0.25">
      <c r="C460" s="170"/>
      <c r="D460" s="170"/>
      <c r="E460" s="170"/>
      <c r="F460" s="172"/>
      <c r="G460" s="172"/>
    </row>
    <row r="461" spans="3:7" s="156" customFormat="1" x14ac:dyDescent="0.25">
      <c r="C461" s="170"/>
      <c r="D461" s="170"/>
      <c r="E461" s="170"/>
      <c r="F461" s="172"/>
      <c r="G461" s="172"/>
    </row>
    <row r="462" spans="3:7" s="156" customFormat="1" x14ac:dyDescent="0.25">
      <c r="C462" s="170"/>
      <c r="D462" s="170"/>
      <c r="E462" s="170"/>
      <c r="F462" s="172"/>
      <c r="G462" s="172"/>
    </row>
    <row r="463" spans="3:7" s="156" customFormat="1" x14ac:dyDescent="0.25">
      <c r="C463" s="170"/>
      <c r="D463" s="170"/>
      <c r="E463" s="170"/>
      <c r="F463" s="172"/>
      <c r="G463" s="172"/>
    </row>
    <row r="464" spans="3:7" s="156" customFormat="1" x14ac:dyDescent="0.25">
      <c r="C464" s="170"/>
      <c r="D464" s="170"/>
      <c r="E464" s="170"/>
      <c r="F464" s="172"/>
      <c r="G464" s="172"/>
    </row>
    <row r="465" spans="3:7" s="156" customFormat="1" x14ac:dyDescent="0.25">
      <c r="C465" s="170"/>
      <c r="D465" s="170"/>
      <c r="E465" s="170"/>
      <c r="F465" s="172"/>
      <c r="G465" s="172"/>
    </row>
    <row r="466" spans="3:7" s="156" customFormat="1" x14ac:dyDescent="0.25">
      <c r="C466" s="170"/>
      <c r="D466" s="170"/>
      <c r="E466" s="170"/>
      <c r="F466" s="172"/>
      <c r="G466" s="172"/>
    </row>
    <row r="467" spans="3:7" s="156" customFormat="1" x14ac:dyDescent="0.25">
      <c r="C467" s="170"/>
      <c r="D467" s="170"/>
      <c r="E467" s="170"/>
      <c r="F467" s="172"/>
      <c r="G467" s="172"/>
    </row>
    <row r="468" spans="3:7" s="156" customFormat="1" x14ac:dyDescent="0.25">
      <c r="C468" s="170"/>
      <c r="D468" s="170"/>
      <c r="E468" s="170"/>
      <c r="F468" s="172"/>
      <c r="G468" s="172"/>
    </row>
    <row r="469" spans="3:7" s="156" customFormat="1" x14ac:dyDescent="0.25">
      <c r="C469" s="170"/>
      <c r="D469" s="170"/>
      <c r="E469" s="170"/>
      <c r="F469" s="172"/>
      <c r="G469" s="172"/>
    </row>
    <row r="470" spans="3:7" s="156" customFormat="1" x14ac:dyDescent="0.25">
      <c r="C470" s="170"/>
      <c r="D470" s="170"/>
      <c r="E470" s="170"/>
      <c r="F470" s="172"/>
      <c r="G470" s="172"/>
    </row>
    <row r="471" spans="3:7" s="156" customFormat="1" x14ac:dyDescent="0.25">
      <c r="C471" s="170"/>
      <c r="D471" s="170"/>
      <c r="E471" s="170"/>
      <c r="F471" s="172"/>
      <c r="G471" s="172"/>
    </row>
    <row r="472" spans="3:7" s="156" customFormat="1" x14ac:dyDescent="0.25">
      <c r="C472" s="170"/>
      <c r="D472" s="170"/>
      <c r="E472" s="170"/>
      <c r="F472" s="172"/>
      <c r="G472" s="172"/>
    </row>
    <row r="473" spans="3:7" s="156" customFormat="1" x14ac:dyDescent="0.25">
      <c r="C473" s="170"/>
      <c r="D473" s="170"/>
      <c r="E473" s="170"/>
      <c r="F473" s="172"/>
      <c r="G473" s="172"/>
    </row>
    <row r="474" spans="3:7" s="156" customFormat="1" x14ac:dyDescent="0.25">
      <c r="C474" s="170"/>
      <c r="D474" s="170"/>
      <c r="E474" s="170"/>
      <c r="F474" s="172"/>
      <c r="G474" s="172"/>
    </row>
    <row r="475" spans="3:7" s="156" customFormat="1" x14ac:dyDescent="0.25">
      <c r="C475" s="170"/>
      <c r="D475" s="170"/>
      <c r="E475" s="170"/>
      <c r="F475" s="172"/>
      <c r="G475" s="172"/>
    </row>
    <row r="476" spans="3:7" s="156" customFormat="1" x14ac:dyDescent="0.25">
      <c r="C476" s="170"/>
      <c r="D476" s="170"/>
      <c r="E476" s="170"/>
      <c r="F476" s="172"/>
      <c r="G476" s="172"/>
    </row>
    <row r="477" spans="3:7" s="156" customFormat="1" x14ac:dyDescent="0.25">
      <c r="C477" s="170"/>
      <c r="D477" s="170"/>
      <c r="E477" s="170"/>
      <c r="F477" s="172"/>
      <c r="G477" s="172"/>
    </row>
    <row r="478" spans="3:7" s="156" customFormat="1" x14ac:dyDescent="0.25">
      <c r="C478" s="170"/>
      <c r="D478" s="170"/>
      <c r="E478" s="170"/>
      <c r="F478" s="172"/>
      <c r="G478" s="172"/>
    </row>
    <row r="479" spans="3:7" s="156" customFormat="1" x14ac:dyDescent="0.25">
      <c r="C479" s="170"/>
      <c r="D479" s="170"/>
      <c r="E479" s="170"/>
      <c r="F479" s="172"/>
      <c r="G479" s="172"/>
    </row>
    <row r="480" spans="3:7" s="156" customFormat="1" x14ac:dyDescent="0.25">
      <c r="C480" s="170"/>
      <c r="D480" s="170"/>
      <c r="E480" s="170"/>
      <c r="F480" s="172"/>
      <c r="G480" s="172"/>
    </row>
    <row r="481" spans="3:7" s="156" customFormat="1" x14ac:dyDescent="0.25">
      <c r="C481" s="170"/>
      <c r="D481" s="170"/>
      <c r="E481" s="170"/>
      <c r="F481" s="172"/>
      <c r="G481" s="172"/>
    </row>
    <row r="482" spans="3:7" s="156" customFormat="1" x14ac:dyDescent="0.25">
      <c r="C482" s="170"/>
      <c r="D482" s="170"/>
      <c r="E482" s="170"/>
      <c r="F482" s="172"/>
      <c r="G482" s="172"/>
    </row>
    <row r="483" spans="3:7" s="156" customFormat="1" x14ac:dyDescent="0.25">
      <c r="C483" s="170"/>
      <c r="D483" s="170"/>
      <c r="E483" s="170"/>
      <c r="F483" s="172"/>
      <c r="G483" s="172"/>
    </row>
    <row r="484" spans="3:7" s="156" customFormat="1" x14ac:dyDescent="0.25">
      <c r="C484" s="170"/>
      <c r="D484" s="170"/>
      <c r="E484" s="170"/>
      <c r="F484" s="172"/>
      <c r="G484" s="172"/>
    </row>
    <row r="485" spans="3:7" s="156" customFormat="1" x14ac:dyDescent="0.25">
      <c r="C485" s="170"/>
      <c r="D485" s="170"/>
      <c r="E485" s="170"/>
      <c r="F485" s="172"/>
      <c r="G485" s="172"/>
    </row>
    <row r="486" spans="3:7" s="156" customFormat="1" x14ac:dyDescent="0.25">
      <c r="C486" s="170"/>
      <c r="D486" s="170"/>
      <c r="E486" s="170"/>
      <c r="F486" s="172"/>
      <c r="G486" s="172"/>
    </row>
    <row r="487" spans="3:7" s="156" customFormat="1" x14ac:dyDescent="0.25">
      <c r="C487" s="170"/>
      <c r="D487" s="170"/>
      <c r="E487" s="170"/>
      <c r="F487" s="172"/>
      <c r="G487" s="172"/>
    </row>
    <row r="488" spans="3:7" s="156" customFormat="1" x14ac:dyDescent="0.25">
      <c r="C488" s="170"/>
      <c r="D488" s="170"/>
      <c r="E488" s="170"/>
      <c r="F488" s="172"/>
      <c r="G488" s="172"/>
    </row>
    <row r="489" spans="3:7" s="156" customFormat="1" x14ac:dyDescent="0.25">
      <c r="C489" s="170"/>
      <c r="D489" s="170"/>
      <c r="E489" s="170"/>
      <c r="F489" s="172"/>
      <c r="G489" s="172"/>
    </row>
    <row r="490" spans="3:7" s="156" customFormat="1" x14ac:dyDescent="0.25">
      <c r="C490" s="170"/>
      <c r="D490" s="170"/>
      <c r="E490" s="170"/>
      <c r="F490" s="172"/>
      <c r="G490" s="172"/>
    </row>
    <row r="491" spans="3:7" s="156" customFormat="1" x14ac:dyDescent="0.25">
      <c r="C491" s="170"/>
      <c r="D491" s="170"/>
      <c r="E491" s="170"/>
      <c r="F491" s="172"/>
      <c r="G491" s="172"/>
    </row>
    <row r="492" spans="3:7" s="156" customFormat="1" x14ac:dyDescent="0.25">
      <c r="C492" s="170"/>
      <c r="D492" s="170"/>
      <c r="E492" s="170"/>
      <c r="F492" s="172"/>
      <c r="G492" s="172"/>
    </row>
    <row r="493" spans="3:7" s="156" customFormat="1" x14ac:dyDescent="0.25">
      <c r="C493" s="170"/>
      <c r="D493" s="170"/>
      <c r="E493" s="170"/>
      <c r="F493" s="172"/>
      <c r="G493" s="172"/>
    </row>
    <row r="494" spans="3:7" s="156" customFormat="1" x14ac:dyDescent="0.25">
      <c r="C494" s="170"/>
      <c r="D494" s="170"/>
      <c r="E494" s="170"/>
      <c r="F494" s="172"/>
      <c r="G494" s="172"/>
    </row>
    <row r="495" spans="3:7" s="156" customFormat="1" x14ac:dyDescent="0.25">
      <c r="C495" s="170"/>
      <c r="D495" s="170"/>
      <c r="E495" s="170"/>
      <c r="F495" s="172"/>
      <c r="G495" s="172"/>
    </row>
    <row r="496" spans="3:7" s="156" customFormat="1" x14ac:dyDescent="0.25">
      <c r="C496" s="170"/>
      <c r="D496" s="170"/>
      <c r="E496" s="170"/>
      <c r="F496" s="172"/>
      <c r="G496" s="172"/>
    </row>
    <row r="497" spans="3:7" s="156" customFormat="1" x14ac:dyDescent="0.25">
      <c r="C497" s="170"/>
      <c r="D497" s="170"/>
      <c r="E497" s="170"/>
      <c r="F497" s="172"/>
      <c r="G497" s="172"/>
    </row>
    <row r="498" spans="3:7" s="156" customFormat="1" x14ac:dyDescent="0.25">
      <c r="C498" s="170"/>
      <c r="D498" s="170"/>
      <c r="E498" s="170"/>
      <c r="F498" s="172"/>
      <c r="G498" s="172"/>
    </row>
    <row r="499" spans="3:7" s="156" customFormat="1" x14ac:dyDescent="0.25">
      <c r="C499" s="170"/>
      <c r="D499" s="170"/>
      <c r="E499" s="170"/>
      <c r="F499" s="172"/>
      <c r="G499" s="172"/>
    </row>
    <row r="500" spans="3:7" s="156" customFormat="1" x14ac:dyDescent="0.25">
      <c r="C500" s="170"/>
      <c r="D500" s="170"/>
      <c r="E500" s="170"/>
      <c r="F500" s="172"/>
      <c r="G500" s="172"/>
    </row>
    <row r="501" spans="3:7" s="156" customFormat="1" x14ac:dyDescent="0.25">
      <c r="C501" s="170"/>
      <c r="D501" s="170"/>
      <c r="E501" s="170"/>
      <c r="F501" s="172"/>
      <c r="G501" s="172"/>
    </row>
    <row r="502" spans="3:7" s="156" customFormat="1" x14ac:dyDescent="0.25">
      <c r="C502" s="170"/>
      <c r="D502" s="170"/>
      <c r="E502" s="170"/>
      <c r="F502" s="172"/>
      <c r="G502" s="172"/>
    </row>
    <row r="503" spans="3:7" s="156" customFormat="1" x14ac:dyDescent="0.25">
      <c r="C503" s="170"/>
      <c r="D503" s="170"/>
      <c r="E503" s="170"/>
      <c r="F503" s="172"/>
      <c r="G503" s="172"/>
    </row>
    <row r="504" spans="3:7" s="156" customFormat="1" x14ac:dyDescent="0.25">
      <c r="C504" s="170"/>
      <c r="D504" s="170"/>
      <c r="E504" s="170"/>
      <c r="F504" s="172"/>
      <c r="G504" s="172"/>
    </row>
    <row r="505" spans="3:7" s="156" customFormat="1" x14ac:dyDescent="0.25">
      <c r="C505" s="170"/>
      <c r="D505" s="170"/>
      <c r="E505" s="170"/>
      <c r="F505" s="172"/>
      <c r="G505" s="172"/>
    </row>
    <row r="506" spans="3:7" s="156" customFormat="1" x14ac:dyDescent="0.25">
      <c r="C506" s="170"/>
      <c r="D506" s="170"/>
      <c r="E506" s="170"/>
      <c r="F506" s="172"/>
      <c r="G506" s="172"/>
    </row>
    <row r="507" spans="3:7" s="156" customFormat="1" x14ac:dyDescent="0.25">
      <c r="C507" s="170"/>
      <c r="D507" s="170"/>
      <c r="E507" s="170"/>
      <c r="F507" s="172"/>
      <c r="G507" s="172"/>
    </row>
    <row r="508" spans="3:7" s="156" customFormat="1" x14ac:dyDescent="0.25">
      <c r="C508" s="170"/>
      <c r="D508" s="170"/>
      <c r="E508" s="170"/>
      <c r="F508" s="172"/>
      <c r="G508" s="172"/>
    </row>
    <row r="509" spans="3:7" s="156" customFormat="1" x14ac:dyDescent="0.25">
      <c r="C509" s="170"/>
      <c r="D509" s="170"/>
      <c r="E509" s="170"/>
      <c r="F509" s="172"/>
      <c r="G509" s="172"/>
    </row>
    <row r="510" spans="3:7" s="156" customFormat="1" x14ac:dyDescent="0.25">
      <c r="C510" s="170"/>
      <c r="D510" s="170"/>
      <c r="E510" s="170"/>
      <c r="F510" s="172"/>
      <c r="G510" s="172"/>
    </row>
    <row r="511" spans="3:7" s="156" customFormat="1" x14ac:dyDescent="0.25">
      <c r="C511" s="170"/>
      <c r="D511" s="170"/>
      <c r="E511" s="170"/>
      <c r="F511" s="172"/>
      <c r="G511" s="172"/>
    </row>
    <row r="512" spans="3:7" s="156" customFormat="1" x14ac:dyDescent="0.25">
      <c r="C512" s="170"/>
      <c r="D512" s="170"/>
      <c r="E512" s="170"/>
      <c r="F512" s="172"/>
      <c r="G512" s="172"/>
    </row>
    <row r="513" spans="3:7" s="156" customFormat="1" x14ac:dyDescent="0.25">
      <c r="C513" s="170"/>
      <c r="D513" s="170"/>
      <c r="E513" s="170"/>
      <c r="F513" s="172"/>
      <c r="G513" s="172"/>
    </row>
    <row r="514" spans="3:7" s="156" customFormat="1" x14ac:dyDescent="0.25">
      <c r="C514" s="170"/>
      <c r="D514" s="170"/>
      <c r="E514" s="170"/>
      <c r="F514" s="172"/>
      <c r="G514" s="172"/>
    </row>
    <row r="515" spans="3:7" s="156" customFormat="1" x14ac:dyDescent="0.25">
      <c r="C515" s="170"/>
      <c r="D515" s="170"/>
      <c r="E515" s="170"/>
      <c r="F515" s="172"/>
      <c r="G515" s="172"/>
    </row>
    <row r="516" spans="3:7" s="156" customFormat="1" x14ac:dyDescent="0.25">
      <c r="C516" s="170"/>
      <c r="D516" s="170"/>
      <c r="E516" s="170"/>
      <c r="F516" s="172"/>
      <c r="G516" s="172"/>
    </row>
    <row r="517" spans="3:7" s="156" customFormat="1" x14ac:dyDescent="0.25">
      <c r="C517" s="170"/>
      <c r="D517" s="170"/>
      <c r="E517" s="170"/>
      <c r="F517" s="172"/>
      <c r="G517" s="172"/>
    </row>
    <row r="518" spans="3:7" s="156" customFormat="1" x14ac:dyDescent="0.25">
      <c r="C518" s="170"/>
      <c r="D518" s="170"/>
      <c r="E518" s="170"/>
      <c r="F518" s="172"/>
      <c r="G518" s="172"/>
    </row>
    <row r="519" spans="3:7" s="156" customFormat="1" x14ac:dyDescent="0.25">
      <c r="C519" s="170"/>
      <c r="D519" s="170"/>
      <c r="E519" s="170"/>
      <c r="F519" s="172"/>
      <c r="G519" s="172"/>
    </row>
    <row r="520" spans="3:7" s="156" customFormat="1" x14ac:dyDescent="0.25">
      <c r="C520" s="170"/>
      <c r="D520" s="170"/>
      <c r="E520" s="170"/>
      <c r="F520" s="172"/>
      <c r="G520" s="172"/>
    </row>
    <row r="521" spans="3:7" s="156" customFormat="1" x14ac:dyDescent="0.25">
      <c r="C521" s="170"/>
      <c r="D521" s="170"/>
      <c r="E521" s="170"/>
      <c r="F521" s="172"/>
      <c r="G521" s="172"/>
    </row>
    <row r="522" spans="3:7" s="156" customFormat="1" x14ac:dyDescent="0.25">
      <c r="C522" s="170"/>
      <c r="D522" s="170"/>
      <c r="E522" s="170"/>
      <c r="F522" s="172"/>
      <c r="G522" s="172"/>
    </row>
    <row r="523" spans="3:7" s="156" customFormat="1" x14ac:dyDescent="0.25">
      <c r="C523" s="170"/>
      <c r="D523" s="170"/>
      <c r="E523" s="170"/>
      <c r="F523" s="172"/>
      <c r="G523" s="172"/>
    </row>
    <row r="524" spans="3:7" s="156" customFormat="1" x14ac:dyDescent="0.25">
      <c r="C524" s="170"/>
      <c r="D524" s="170"/>
      <c r="E524" s="170"/>
      <c r="F524" s="172"/>
      <c r="G524" s="172"/>
    </row>
    <row r="525" spans="3:7" s="156" customFormat="1" x14ac:dyDescent="0.25">
      <c r="C525" s="170"/>
      <c r="D525" s="170"/>
      <c r="E525" s="170"/>
      <c r="F525" s="172"/>
      <c r="G525" s="172"/>
    </row>
    <row r="526" spans="3:7" s="156" customFormat="1" x14ac:dyDescent="0.25">
      <c r="C526" s="170"/>
      <c r="D526" s="170"/>
      <c r="E526" s="170"/>
      <c r="F526" s="172"/>
      <c r="G526" s="172"/>
    </row>
    <row r="527" spans="3:7" s="156" customFormat="1" x14ac:dyDescent="0.25">
      <c r="C527" s="170"/>
      <c r="D527" s="170"/>
      <c r="E527" s="170"/>
      <c r="F527" s="172"/>
      <c r="G527" s="172"/>
    </row>
    <row r="528" spans="3:7" s="156" customFormat="1" x14ac:dyDescent="0.25">
      <c r="C528" s="170"/>
      <c r="D528" s="170"/>
      <c r="E528" s="170"/>
      <c r="F528" s="172"/>
      <c r="G528" s="172"/>
    </row>
    <row r="529" spans="3:7" s="156" customFormat="1" x14ac:dyDescent="0.25">
      <c r="C529" s="170"/>
      <c r="D529" s="170"/>
      <c r="E529" s="170"/>
      <c r="F529" s="172"/>
      <c r="G529" s="172"/>
    </row>
    <row r="530" spans="3:7" s="156" customFormat="1" x14ac:dyDescent="0.25">
      <c r="C530" s="170"/>
      <c r="D530" s="170"/>
      <c r="E530" s="170"/>
      <c r="F530" s="172"/>
      <c r="G530" s="172"/>
    </row>
    <row r="531" spans="3:7" s="156" customFormat="1" x14ac:dyDescent="0.25">
      <c r="C531" s="170"/>
      <c r="D531" s="170"/>
      <c r="E531" s="170"/>
      <c r="F531" s="172"/>
      <c r="G531" s="172"/>
    </row>
    <row r="532" spans="3:7" s="156" customFormat="1" x14ac:dyDescent="0.25">
      <c r="C532" s="170"/>
      <c r="D532" s="170"/>
      <c r="E532" s="170"/>
      <c r="F532" s="172"/>
      <c r="G532" s="172"/>
    </row>
    <row r="533" spans="3:7" s="156" customFormat="1" x14ac:dyDescent="0.25">
      <c r="C533" s="170"/>
      <c r="D533" s="170"/>
      <c r="E533" s="170"/>
      <c r="F533" s="172"/>
      <c r="G533" s="172"/>
    </row>
    <row r="534" spans="3:7" s="156" customFormat="1" x14ac:dyDescent="0.25">
      <c r="C534" s="170"/>
      <c r="D534" s="170"/>
      <c r="E534" s="170"/>
      <c r="F534" s="172"/>
      <c r="G534" s="172"/>
    </row>
    <row r="535" spans="3:7" s="156" customFormat="1" x14ac:dyDescent="0.25">
      <c r="C535" s="170"/>
      <c r="D535" s="170"/>
      <c r="E535" s="170"/>
      <c r="F535" s="172"/>
      <c r="G535" s="172"/>
    </row>
    <row r="536" spans="3:7" s="156" customFormat="1" x14ac:dyDescent="0.25">
      <c r="C536" s="170"/>
      <c r="D536" s="170"/>
      <c r="E536" s="170"/>
      <c r="F536" s="172"/>
      <c r="G536" s="172"/>
    </row>
    <row r="537" spans="3:7" s="156" customFormat="1" x14ac:dyDescent="0.25">
      <c r="C537" s="170"/>
      <c r="D537" s="170"/>
      <c r="E537" s="170"/>
      <c r="F537" s="172"/>
      <c r="G537" s="172"/>
    </row>
    <row r="538" spans="3:7" s="156" customFormat="1" x14ac:dyDescent="0.25">
      <c r="C538" s="170"/>
      <c r="D538" s="170"/>
      <c r="E538" s="170"/>
      <c r="F538" s="172"/>
      <c r="G538" s="172"/>
    </row>
    <row r="539" spans="3:7" s="156" customFormat="1" x14ac:dyDescent="0.25">
      <c r="C539" s="170"/>
      <c r="D539" s="170"/>
      <c r="E539" s="170"/>
      <c r="F539" s="172"/>
      <c r="G539" s="172"/>
    </row>
    <row r="540" spans="3:7" s="156" customFormat="1" x14ac:dyDescent="0.25">
      <c r="C540" s="170"/>
      <c r="D540" s="170"/>
      <c r="E540" s="170"/>
      <c r="F540" s="172"/>
      <c r="G540" s="172"/>
    </row>
    <row r="541" spans="3:7" s="156" customFormat="1" x14ac:dyDescent="0.25">
      <c r="C541" s="170"/>
      <c r="D541" s="170"/>
      <c r="E541" s="170"/>
      <c r="F541" s="172"/>
      <c r="G541" s="172"/>
    </row>
    <row r="542" spans="3:7" s="156" customFormat="1" x14ac:dyDescent="0.25">
      <c r="C542" s="170"/>
      <c r="D542" s="170"/>
      <c r="E542" s="170"/>
      <c r="F542" s="172"/>
      <c r="G542" s="172"/>
    </row>
    <row r="543" spans="3:7" s="156" customFormat="1" x14ac:dyDescent="0.25">
      <c r="C543" s="170"/>
      <c r="D543" s="170"/>
      <c r="E543" s="170"/>
      <c r="F543" s="172"/>
      <c r="G543" s="172"/>
    </row>
    <row r="544" spans="3:7" s="156" customFormat="1" x14ac:dyDescent="0.25">
      <c r="C544" s="170"/>
      <c r="D544" s="170"/>
      <c r="E544" s="170"/>
      <c r="F544" s="172"/>
      <c r="G544" s="172"/>
    </row>
    <row r="545" spans="3:7" s="156" customFormat="1" x14ac:dyDescent="0.25">
      <c r="C545" s="170"/>
      <c r="D545" s="170"/>
      <c r="E545" s="170"/>
      <c r="F545" s="172"/>
      <c r="G545" s="172"/>
    </row>
    <row r="546" spans="3:7" s="156" customFormat="1" x14ac:dyDescent="0.25">
      <c r="C546" s="170"/>
      <c r="D546" s="170"/>
      <c r="E546" s="170"/>
      <c r="F546" s="172"/>
      <c r="G546" s="172"/>
    </row>
    <row r="547" spans="3:7" s="156" customFormat="1" x14ac:dyDescent="0.25">
      <c r="C547" s="170"/>
      <c r="D547" s="170"/>
      <c r="E547" s="170"/>
      <c r="F547" s="172"/>
      <c r="G547" s="172"/>
    </row>
    <row r="548" spans="3:7" s="156" customFormat="1" x14ac:dyDescent="0.25">
      <c r="C548" s="170"/>
      <c r="D548" s="170"/>
      <c r="E548" s="170"/>
      <c r="F548" s="172"/>
      <c r="G548" s="172"/>
    </row>
    <row r="549" spans="3:7" s="156" customFormat="1" x14ac:dyDescent="0.25">
      <c r="C549" s="170"/>
      <c r="D549" s="170"/>
      <c r="E549" s="170"/>
      <c r="F549" s="172"/>
      <c r="G549" s="172"/>
    </row>
    <row r="550" spans="3:7" s="156" customFormat="1" x14ac:dyDescent="0.25">
      <c r="C550" s="170"/>
      <c r="D550" s="170"/>
      <c r="E550" s="170"/>
      <c r="F550" s="172"/>
      <c r="G550" s="172"/>
    </row>
    <row r="551" spans="3:7" s="156" customFormat="1" x14ac:dyDescent="0.25">
      <c r="C551" s="170"/>
      <c r="D551" s="170"/>
      <c r="E551" s="170"/>
      <c r="F551" s="172"/>
      <c r="G551" s="172"/>
    </row>
    <row r="552" spans="3:7" s="156" customFormat="1" x14ac:dyDescent="0.25">
      <c r="C552" s="170"/>
      <c r="D552" s="170"/>
      <c r="E552" s="170"/>
      <c r="F552" s="172"/>
      <c r="G552" s="172"/>
    </row>
    <row r="553" spans="3:7" s="156" customFormat="1" x14ac:dyDescent="0.25">
      <c r="C553" s="170"/>
      <c r="D553" s="170"/>
      <c r="E553" s="170"/>
      <c r="F553" s="172"/>
      <c r="G553" s="172"/>
    </row>
    <row r="554" spans="3:7" s="156" customFormat="1" x14ac:dyDescent="0.25">
      <c r="C554" s="170"/>
      <c r="D554" s="170"/>
      <c r="E554" s="170"/>
      <c r="F554" s="172"/>
      <c r="G554" s="172"/>
    </row>
    <row r="555" spans="3:7" s="156" customFormat="1" x14ac:dyDescent="0.25">
      <c r="C555" s="170"/>
      <c r="D555" s="170"/>
      <c r="E555" s="170"/>
      <c r="F555" s="172"/>
      <c r="G555" s="172"/>
    </row>
    <row r="556" spans="3:7" s="156" customFormat="1" x14ac:dyDescent="0.25">
      <c r="C556" s="170"/>
      <c r="D556" s="170"/>
      <c r="E556" s="170"/>
      <c r="F556" s="172"/>
      <c r="G556" s="172"/>
    </row>
    <row r="557" spans="3:7" s="156" customFormat="1" x14ac:dyDescent="0.25">
      <c r="C557" s="170"/>
      <c r="D557" s="170"/>
      <c r="E557" s="170"/>
      <c r="F557" s="172"/>
      <c r="G557" s="172"/>
    </row>
    <row r="558" spans="3:7" s="156" customFormat="1" x14ac:dyDescent="0.25">
      <c r="C558" s="170"/>
      <c r="D558" s="170"/>
      <c r="E558" s="170"/>
      <c r="F558" s="172"/>
      <c r="G558" s="172"/>
    </row>
    <row r="559" spans="3:7" s="156" customFormat="1" x14ac:dyDescent="0.25">
      <c r="C559" s="170"/>
      <c r="D559" s="170"/>
      <c r="E559" s="170"/>
      <c r="F559" s="172"/>
      <c r="G559" s="172"/>
    </row>
    <row r="560" spans="3:7" s="156" customFormat="1" x14ac:dyDescent="0.25">
      <c r="C560" s="170"/>
      <c r="D560" s="170"/>
      <c r="E560" s="170"/>
      <c r="F560" s="172"/>
      <c r="G560" s="172"/>
    </row>
    <row r="561" spans="3:7" s="156" customFormat="1" x14ac:dyDescent="0.25">
      <c r="C561" s="170"/>
      <c r="D561" s="170"/>
      <c r="E561" s="170"/>
      <c r="F561" s="172"/>
      <c r="G561" s="172"/>
    </row>
    <row r="562" spans="3:7" s="156" customFormat="1" x14ac:dyDescent="0.25">
      <c r="C562" s="170"/>
      <c r="D562" s="170"/>
      <c r="E562" s="170"/>
      <c r="F562" s="172"/>
      <c r="G562" s="172"/>
    </row>
    <row r="563" spans="3:7" s="156" customFormat="1" x14ac:dyDescent="0.25">
      <c r="C563" s="170"/>
      <c r="D563" s="170"/>
      <c r="E563" s="170"/>
      <c r="F563" s="172"/>
      <c r="G563" s="172"/>
    </row>
    <row r="564" spans="3:7" s="156" customFormat="1" x14ac:dyDescent="0.25">
      <c r="C564" s="170"/>
      <c r="D564" s="170"/>
      <c r="E564" s="170"/>
      <c r="F564" s="172"/>
      <c r="G564" s="172"/>
    </row>
    <row r="565" spans="3:7" s="156" customFormat="1" x14ac:dyDescent="0.25">
      <c r="C565" s="170"/>
      <c r="D565" s="170"/>
      <c r="E565" s="170"/>
      <c r="F565" s="172"/>
      <c r="G565" s="172"/>
    </row>
    <row r="566" spans="3:7" s="156" customFormat="1" x14ac:dyDescent="0.25">
      <c r="C566" s="170"/>
      <c r="D566" s="170"/>
      <c r="E566" s="170"/>
      <c r="F566" s="172"/>
      <c r="G566" s="172"/>
    </row>
    <row r="567" spans="3:7" s="156" customFormat="1" x14ac:dyDescent="0.25">
      <c r="C567" s="170"/>
      <c r="D567" s="170"/>
      <c r="E567" s="170"/>
      <c r="F567" s="172"/>
      <c r="G567" s="172"/>
    </row>
    <row r="568" spans="3:7" s="156" customFormat="1" x14ac:dyDescent="0.25">
      <c r="C568" s="170"/>
      <c r="D568" s="170"/>
      <c r="E568" s="170"/>
      <c r="F568" s="172"/>
      <c r="G568" s="172"/>
    </row>
    <row r="569" spans="3:7" s="156" customFormat="1" x14ac:dyDescent="0.25">
      <c r="C569" s="170"/>
      <c r="D569" s="170"/>
      <c r="E569" s="170"/>
      <c r="F569" s="172"/>
      <c r="G569" s="172"/>
    </row>
    <row r="570" spans="3:7" s="156" customFormat="1" x14ac:dyDescent="0.25">
      <c r="C570" s="170"/>
      <c r="D570" s="170"/>
      <c r="E570" s="170"/>
      <c r="F570" s="172"/>
      <c r="G570" s="172"/>
    </row>
    <row r="571" spans="3:7" s="156" customFormat="1" x14ac:dyDescent="0.25">
      <c r="C571" s="170"/>
      <c r="D571" s="170"/>
      <c r="E571" s="170"/>
      <c r="F571" s="172"/>
      <c r="G571" s="172"/>
    </row>
    <row r="572" spans="3:7" s="156" customFormat="1" x14ac:dyDescent="0.25">
      <c r="C572" s="170"/>
      <c r="D572" s="170"/>
      <c r="E572" s="170"/>
      <c r="F572" s="172"/>
      <c r="G572" s="172"/>
    </row>
    <row r="573" spans="3:7" s="156" customFormat="1" x14ac:dyDescent="0.25">
      <c r="C573" s="170"/>
      <c r="D573" s="170"/>
      <c r="E573" s="170"/>
      <c r="F573" s="172"/>
      <c r="G573" s="172"/>
    </row>
    <row r="574" spans="3:7" s="156" customFormat="1" x14ac:dyDescent="0.25">
      <c r="C574" s="170"/>
      <c r="D574" s="170"/>
      <c r="E574" s="170"/>
      <c r="F574" s="172"/>
      <c r="G574" s="172"/>
    </row>
    <row r="575" spans="3:7" s="156" customFormat="1" x14ac:dyDescent="0.25">
      <c r="C575" s="170"/>
      <c r="D575" s="170"/>
      <c r="E575" s="170"/>
      <c r="F575" s="172"/>
      <c r="G575" s="172"/>
    </row>
    <row r="576" spans="3:7" s="156" customFormat="1" x14ac:dyDescent="0.25">
      <c r="C576" s="170"/>
      <c r="D576" s="170"/>
      <c r="E576" s="170"/>
      <c r="F576" s="172"/>
      <c r="G576" s="172"/>
    </row>
    <row r="577" spans="3:7" s="156" customFormat="1" x14ac:dyDescent="0.25">
      <c r="C577" s="170"/>
      <c r="D577" s="170"/>
      <c r="E577" s="170"/>
      <c r="F577" s="172"/>
      <c r="G577" s="172"/>
    </row>
    <row r="578" spans="3:7" s="156" customFormat="1" x14ac:dyDescent="0.25">
      <c r="C578" s="170"/>
      <c r="D578" s="170"/>
      <c r="E578" s="170"/>
      <c r="F578" s="172"/>
      <c r="G578" s="172"/>
    </row>
    <row r="579" spans="3:7" s="156" customFormat="1" x14ac:dyDescent="0.25">
      <c r="C579" s="170"/>
      <c r="D579" s="170"/>
      <c r="E579" s="170"/>
      <c r="F579" s="172"/>
      <c r="G579" s="172"/>
    </row>
    <row r="580" spans="3:7" s="156" customFormat="1" x14ac:dyDescent="0.25">
      <c r="C580" s="170"/>
      <c r="D580" s="170"/>
      <c r="E580" s="170"/>
      <c r="F580" s="172"/>
      <c r="G580" s="172"/>
    </row>
    <row r="581" spans="3:7" s="156" customFormat="1" x14ac:dyDescent="0.25">
      <c r="C581" s="170"/>
      <c r="D581" s="170"/>
      <c r="E581" s="170"/>
      <c r="F581" s="172"/>
      <c r="G581" s="172"/>
    </row>
    <row r="582" spans="3:7" s="156" customFormat="1" x14ac:dyDescent="0.25">
      <c r="C582" s="170"/>
      <c r="D582" s="170"/>
      <c r="E582" s="170"/>
      <c r="F582" s="172"/>
      <c r="G582" s="172"/>
    </row>
    <row r="583" spans="3:7" s="156" customFormat="1" x14ac:dyDescent="0.25">
      <c r="C583" s="170"/>
      <c r="D583" s="170"/>
      <c r="E583" s="170"/>
      <c r="F583" s="172"/>
      <c r="G583" s="172"/>
    </row>
    <row r="584" spans="3:7" s="156" customFormat="1" x14ac:dyDescent="0.25">
      <c r="C584" s="170"/>
      <c r="D584" s="170"/>
      <c r="E584" s="170"/>
      <c r="F584" s="172"/>
      <c r="G584" s="172"/>
    </row>
    <row r="585" spans="3:7" s="156" customFormat="1" x14ac:dyDescent="0.25">
      <c r="C585" s="170"/>
      <c r="D585" s="170"/>
      <c r="E585" s="170"/>
      <c r="F585" s="172"/>
      <c r="G585" s="172"/>
    </row>
    <row r="586" spans="3:7" s="156" customFormat="1" x14ac:dyDescent="0.25">
      <c r="C586" s="170"/>
      <c r="D586" s="170"/>
      <c r="E586" s="170"/>
      <c r="F586" s="172"/>
      <c r="G586" s="172"/>
    </row>
    <row r="587" spans="3:7" s="156" customFormat="1" x14ac:dyDescent="0.25">
      <c r="C587" s="170"/>
      <c r="D587" s="170"/>
      <c r="E587" s="170"/>
      <c r="F587" s="172"/>
      <c r="G587" s="172"/>
    </row>
    <row r="588" spans="3:7" s="156" customFormat="1" x14ac:dyDescent="0.25">
      <c r="C588" s="170"/>
      <c r="D588" s="170"/>
      <c r="E588" s="170"/>
      <c r="F588" s="172"/>
      <c r="G588" s="172"/>
    </row>
    <row r="589" spans="3:7" s="156" customFormat="1" x14ac:dyDescent="0.25">
      <c r="C589" s="170"/>
      <c r="D589" s="170"/>
      <c r="E589" s="170"/>
      <c r="F589" s="172"/>
      <c r="G589" s="172"/>
    </row>
    <row r="590" spans="3:7" s="156" customFormat="1" x14ac:dyDescent="0.25">
      <c r="C590" s="170"/>
      <c r="D590" s="170"/>
      <c r="E590" s="170"/>
      <c r="F590" s="172"/>
      <c r="G590" s="172"/>
    </row>
    <row r="591" spans="3:7" s="156" customFormat="1" x14ac:dyDescent="0.25">
      <c r="C591" s="170"/>
      <c r="D591" s="170"/>
      <c r="E591" s="170"/>
      <c r="F591" s="172"/>
      <c r="G591" s="172"/>
    </row>
    <row r="592" spans="3:7" s="156" customFormat="1" x14ac:dyDescent="0.25">
      <c r="C592" s="170"/>
      <c r="D592" s="170"/>
      <c r="E592" s="170"/>
      <c r="F592" s="172"/>
      <c r="G592" s="172"/>
    </row>
    <row r="593" spans="3:7" s="156" customFormat="1" x14ac:dyDescent="0.25">
      <c r="C593" s="170"/>
      <c r="D593" s="170"/>
      <c r="E593" s="170"/>
      <c r="F593" s="172"/>
      <c r="G593" s="172"/>
    </row>
    <row r="594" spans="3:7" s="156" customFormat="1" x14ac:dyDescent="0.25">
      <c r="C594" s="170"/>
      <c r="D594" s="170"/>
      <c r="E594" s="170"/>
      <c r="F594" s="172"/>
      <c r="G594" s="172"/>
    </row>
    <row r="595" spans="3:7" s="156" customFormat="1" x14ac:dyDescent="0.25">
      <c r="C595" s="170"/>
      <c r="D595" s="170"/>
      <c r="E595" s="170"/>
      <c r="F595" s="172"/>
      <c r="G595" s="172"/>
    </row>
    <row r="596" spans="3:7" s="156" customFormat="1" x14ac:dyDescent="0.25">
      <c r="C596" s="170"/>
      <c r="D596" s="170"/>
      <c r="E596" s="170"/>
      <c r="F596" s="172"/>
      <c r="G596" s="172"/>
    </row>
    <row r="597" spans="3:7" s="156" customFormat="1" x14ac:dyDescent="0.25">
      <c r="C597" s="170"/>
      <c r="D597" s="170"/>
      <c r="E597" s="170"/>
      <c r="F597" s="172"/>
      <c r="G597" s="172"/>
    </row>
    <row r="598" spans="3:7" s="156" customFormat="1" x14ac:dyDescent="0.25">
      <c r="C598" s="170"/>
      <c r="D598" s="170"/>
      <c r="E598" s="170"/>
      <c r="F598" s="172"/>
      <c r="G598" s="172"/>
    </row>
    <row r="599" spans="3:7" s="156" customFormat="1" x14ac:dyDescent="0.25">
      <c r="C599" s="170"/>
      <c r="D599" s="170"/>
      <c r="E599" s="170"/>
      <c r="F599" s="172"/>
      <c r="G599" s="172"/>
    </row>
    <row r="600" spans="3:7" s="156" customFormat="1" x14ac:dyDescent="0.25">
      <c r="C600" s="170"/>
      <c r="D600" s="170"/>
      <c r="E600" s="170"/>
      <c r="F600" s="172"/>
      <c r="G600" s="172"/>
    </row>
    <row r="601" spans="3:7" s="156" customFormat="1" x14ac:dyDescent="0.25">
      <c r="C601" s="170"/>
      <c r="D601" s="170"/>
      <c r="E601" s="170"/>
      <c r="F601" s="172"/>
      <c r="G601" s="172"/>
    </row>
    <row r="602" spans="3:7" s="156" customFormat="1" x14ac:dyDescent="0.25">
      <c r="C602" s="170"/>
      <c r="D602" s="170"/>
      <c r="E602" s="170"/>
      <c r="F602" s="172"/>
      <c r="G602" s="172"/>
    </row>
    <row r="603" spans="3:7" s="156" customFormat="1" x14ac:dyDescent="0.25">
      <c r="C603" s="170"/>
      <c r="D603" s="170"/>
      <c r="E603" s="170"/>
      <c r="F603" s="172"/>
      <c r="G603" s="172"/>
    </row>
    <row r="604" spans="3:7" s="156" customFormat="1" x14ac:dyDescent="0.25">
      <c r="C604" s="170"/>
      <c r="D604" s="170"/>
      <c r="E604" s="170"/>
      <c r="F604" s="172"/>
      <c r="G604" s="172"/>
    </row>
    <row r="605" spans="3:7" s="156" customFormat="1" x14ac:dyDescent="0.25">
      <c r="C605" s="170"/>
      <c r="D605" s="170"/>
      <c r="E605" s="170"/>
      <c r="F605" s="172"/>
      <c r="G605" s="172"/>
    </row>
    <row r="606" spans="3:7" s="156" customFormat="1" x14ac:dyDescent="0.25">
      <c r="C606" s="170"/>
      <c r="D606" s="170"/>
      <c r="E606" s="170"/>
      <c r="F606" s="172"/>
      <c r="G606" s="172"/>
    </row>
    <row r="607" spans="3:7" s="156" customFormat="1" x14ac:dyDescent="0.25">
      <c r="C607" s="170"/>
      <c r="D607" s="170"/>
      <c r="E607" s="170"/>
      <c r="F607" s="172"/>
      <c r="G607" s="172"/>
    </row>
    <row r="608" spans="3:7" s="156" customFormat="1" x14ac:dyDescent="0.25">
      <c r="C608" s="170"/>
      <c r="D608" s="170"/>
      <c r="E608" s="170"/>
      <c r="F608" s="172"/>
      <c r="G608" s="172"/>
    </row>
    <row r="609" spans="3:7" s="156" customFormat="1" x14ac:dyDescent="0.25">
      <c r="C609" s="170"/>
      <c r="D609" s="170"/>
      <c r="E609" s="170"/>
      <c r="F609" s="172"/>
      <c r="G609" s="172"/>
    </row>
    <row r="610" spans="3:7" s="156" customFormat="1" x14ac:dyDescent="0.25">
      <c r="C610" s="170"/>
      <c r="D610" s="170"/>
      <c r="E610" s="170"/>
      <c r="F610" s="172"/>
      <c r="G610" s="172"/>
    </row>
    <row r="611" spans="3:7" s="156" customFormat="1" x14ac:dyDescent="0.25">
      <c r="C611" s="170"/>
      <c r="D611" s="170"/>
      <c r="E611" s="170"/>
      <c r="F611" s="172"/>
      <c r="G611" s="172"/>
    </row>
    <row r="612" spans="3:7" s="156" customFormat="1" x14ac:dyDescent="0.25">
      <c r="C612" s="170"/>
      <c r="D612" s="170"/>
      <c r="E612" s="170"/>
      <c r="F612" s="172"/>
      <c r="G612" s="172"/>
    </row>
    <row r="613" spans="3:7" s="156" customFormat="1" x14ac:dyDescent="0.25">
      <c r="C613" s="170"/>
      <c r="D613" s="170"/>
      <c r="E613" s="170"/>
      <c r="F613" s="172"/>
      <c r="G613" s="172"/>
    </row>
    <row r="614" spans="3:7" s="156" customFormat="1" x14ac:dyDescent="0.25">
      <c r="C614" s="170"/>
      <c r="D614" s="170"/>
      <c r="E614" s="170"/>
      <c r="F614" s="172"/>
      <c r="G614" s="172"/>
    </row>
    <row r="615" spans="3:7" s="156" customFormat="1" x14ac:dyDescent="0.25">
      <c r="C615" s="170"/>
      <c r="D615" s="170"/>
      <c r="E615" s="170"/>
      <c r="F615" s="172"/>
      <c r="G615" s="172"/>
    </row>
    <row r="616" spans="3:7" s="156" customFormat="1" x14ac:dyDescent="0.25">
      <c r="C616" s="170"/>
      <c r="D616" s="170"/>
      <c r="E616" s="170"/>
      <c r="F616" s="172"/>
      <c r="G616" s="172"/>
    </row>
    <row r="617" spans="3:7" s="156" customFormat="1" x14ac:dyDescent="0.25">
      <c r="C617" s="170"/>
      <c r="D617" s="170"/>
      <c r="E617" s="170"/>
      <c r="F617" s="172"/>
      <c r="G617" s="172"/>
    </row>
    <row r="618" spans="3:7" s="156" customFormat="1" x14ac:dyDescent="0.25">
      <c r="C618" s="170"/>
      <c r="D618" s="170"/>
      <c r="E618" s="170"/>
      <c r="F618" s="172"/>
      <c r="G618" s="172"/>
    </row>
    <row r="619" spans="3:7" s="156" customFormat="1" x14ac:dyDescent="0.25">
      <c r="C619" s="170"/>
      <c r="D619" s="170"/>
      <c r="E619" s="170"/>
      <c r="F619" s="172"/>
      <c r="G619" s="172"/>
    </row>
    <row r="620" spans="3:7" s="156" customFormat="1" x14ac:dyDescent="0.25">
      <c r="C620" s="170"/>
      <c r="D620" s="170"/>
      <c r="E620" s="170"/>
      <c r="F620" s="172"/>
      <c r="G620" s="172"/>
    </row>
    <row r="621" spans="3:7" s="156" customFormat="1" x14ac:dyDescent="0.25">
      <c r="C621" s="170"/>
      <c r="D621" s="170"/>
      <c r="E621" s="170"/>
      <c r="F621" s="172"/>
      <c r="G621" s="172"/>
    </row>
    <row r="622" spans="3:7" s="156" customFormat="1" x14ac:dyDescent="0.25">
      <c r="C622" s="170"/>
      <c r="D622" s="170"/>
      <c r="E622" s="170"/>
      <c r="F622" s="172"/>
      <c r="G622" s="172"/>
    </row>
    <row r="623" spans="3:7" s="156" customFormat="1" x14ac:dyDescent="0.25">
      <c r="C623" s="170"/>
      <c r="D623" s="170"/>
      <c r="E623" s="170"/>
      <c r="F623" s="172"/>
      <c r="G623" s="172"/>
    </row>
    <row r="624" spans="3:7" s="156" customFormat="1" x14ac:dyDescent="0.25">
      <c r="C624" s="170"/>
      <c r="D624" s="170"/>
      <c r="E624" s="170"/>
      <c r="F624" s="172"/>
      <c r="G624" s="172"/>
    </row>
    <row r="625" spans="3:7" s="156" customFormat="1" x14ac:dyDescent="0.25">
      <c r="C625" s="170"/>
      <c r="D625" s="170"/>
      <c r="E625" s="170"/>
      <c r="F625" s="172"/>
      <c r="G625" s="172"/>
    </row>
    <row r="626" spans="3:7" s="156" customFormat="1" x14ac:dyDescent="0.25">
      <c r="C626" s="170"/>
      <c r="D626" s="170"/>
      <c r="E626" s="170"/>
      <c r="F626" s="172"/>
      <c r="G626" s="172"/>
    </row>
    <row r="627" spans="3:7" s="156" customFormat="1" x14ac:dyDescent="0.25">
      <c r="C627" s="170"/>
      <c r="D627" s="170"/>
      <c r="E627" s="170"/>
      <c r="F627" s="172"/>
      <c r="G627" s="172"/>
    </row>
    <row r="628" spans="3:7" s="156" customFormat="1" x14ac:dyDescent="0.25">
      <c r="C628" s="170"/>
      <c r="D628" s="170"/>
      <c r="E628" s="170"/>
      <c r="F628" s="172"/>
      <c r="G628" s="172"/>
    </row>
    <row r="629" spans="3:7" s="156" customFormat="1" x14ac:dyDescent="0.25">
      <c r="C629" s="170"/>
      <c r="D629" s="170"/>
      <c r="E629" s="170"/>
      <c r="F629" s="172"/>
      <c r="G629" s="172"/>
    </row>
    <row r="630" spans="3:7" s="156" customFormat="1" x14ac:dyDescent="0.25">
      <c r="C630" s="170"/>
      <c r="D630" s="170"/>
      <c r="E630" s="170"/>
      <c r="F630" s="172"/>
      <c r="G630" s="172"/>
    </row>
    <row r="631" spans="3:7" s="156" customFormat="1" x14ac:dyDescent="0.25">
      <c r="C631" s="170"/>
      <c r="D631" s="170"/>
      <c r="E631" s="170"/>
      <c r="F631" s="172"/>
      <c r="G631" s="172"/>
    </row>
    <row r="632" spans="3:7" s="156" customFormat="1" x14ac:dyDescent="0.25">
      <c r="C632" s="170"/>
      <c r="D632" s="170"/>
      <c r="E632" s="170"/>
      <c r="F632" s="172"/>
      <c r="G632" s="172"/>
    </row>
    <row r="633" spans="3:7" s="156" customFormat="1" x14ac:dyDescent="0.25">
      <c r="C633" s="170"/>
      <c r="D633" s="170"/>
      <c r="E633" s="170"/>
      <c r="F633" s="172"/>
      <c r="G633" s="172"/>
    </row>
    <row r="634" spans="3:7" s="156" customFormat="1" x14ac:dyDescent="0.25">
      <c r="C634" s="170"/>
      <c r="D634" s="170"/>
      <c r="E634" s="170"/>
      <c r="F634" s="172"/>
      <c r="G634" s="172"/>
    </row>
    <row r="635" spans="3:7" s="156" customFormat="1" x14ac:dyDescent="0.25">
      <c r="C635" s="170"/>
      <c r="D635" s="170"/>
      <c r="E635" s="170"/>
      <c r="F635" s="172"/>
      <c r="G635" s="172"/>
    </row>
    <row r="636" spans="3:7" s="156" customFormat="1" x14ac:dyDescent="0.25">
      <c r="C636" s="170"/>
      <c r="D636" s="170"/>
      <c r="E636" s="170"/>
      <c r="F636" s="172"/>
      <c r="G636" s="172"/>
    </row>
    <row r="637" spans="3:7" s="156" customFormat="1" x14ac:dyDescent="0.25">
      <c r="C637" s="170"/>
      <c r="D637" s="170"/>
      <c r="E637" s="170"/>
      <c r="F637" s="172"/>
      <c r="G637" s="172"/>
    </row>
    <row r="638" spans="3:7" s="156" customFormat="1" x14ac:dyDescent="0.25">
      <c r="C638" s="170"/>
      <c r="D638" s="170"/>
      <c r="E638" s="170"/>
      <c r="F638" s="172"/>
      <c r="G638" s="172"/>
    </row>
    <row r="639" spans="3:7" s="156" customFormat="1" x14ac:dyDescent="0.25">
      <c r="C639" s="170"/>
      <c r="D639" s="170"/>
      <c r="E639" s="170"/>
      <c r="F639" s="172"/>
      <c r="G639" s="172"/>
    </row>
    <row r="640" spans="3:7" s="156" customFormat="1" x14ac:dyDescent="0.25">
      <c r="C640" s="170"/>
      <c r="D640" s="170"/>
      <c r="E640" s="170"/>
      <c r="F640" s="172"/>
      <c r="G640" s="172"/>
    </row>
    <row r="641" spans="3:7" s="156" customFormat="1" x14ac:dyDescent="0.25">
      <c r="C641" s="170"/>
      <c r="D641" s="170"/>
      <c r="E641" s="170"/>
      <c r="F641" s="172"/>
      <c r="G641" s="172"/>
    </row>
    <row r="642" spans="3:7" s="156" customFormat="1" x14ac:dyDescent="0.25">
      <c r="C642" s="170"/>
      <c r="D642" s="170"/>
      <c r="E642" s="170"/>
      <c r="F642" s="172"/>
      <c r="G642" s="172"/>
    </row>
    <row r="643" spans="3:7" s="156" customFormat="1" x14ac:dyDescent="0.25">
      <c r="C643" s="170"/>
      <c r="D643" s="170"/>
      <c r="E643" s="170"/>
      <c r="F643" s="172"/>
      <c r="G643" s="172"/>
    </row>
    <row r="644" spans="3:7" s="156" customFormat="1" x14ac:dyDescent="0.25">
      <c r="C644" s="170"/>
      <c r="D644" s="170"/>
      <c r="E644" s="170"/>
      <c r="F644" s="172"/>
      <c r="G644" s="172"/>
    </row>
    <row r="645" spans="3:7" s="156" customFormat="1" x14ac:dyDescent="0.25">
      <c r="C645" s="170"/>
      <c r="D645" s="170"/>
      <c r="E645" s="170"/>
      <c r="F645" s="172"/>
      <c r="G645" s="172"/>
    </row>
    <row r="646" spans="3:7" s="156" customFormat="1" x14ac:dyDescent="0.25">
      <c r="C646" s="170"/>
      <c r="D646" s="170"/>
      <c r="E646" s="170"/>
      <c r="F646" s="172"/>
      <c r="G646" s="172"/>
    </row>
    <row r="647" spans="3:7" s="156" customFormat="1" x14ac:dyDescent="0.25">
      <c r="C647" s="170"/>
      <c r="D647" s="170"/>
      <c r="E647" s="170"/>
      <c r="F647" s="172"/>
      <c r="G647" s="172"/>
    </row>
    <row r="648" spans="3:7" s="156" customFormat="1" x14ac:dyDescent="0.25">
      <c r="C648" s="170"/>
      <c r="D648" s="170"/>
      <c r="E648" s="170"/>
      <c r="F648" s="172"/>
      <c r="G648" s="172"/>
    </row>
    <row r="649" spans="3:7" s="156" customFormat="1" x14ac:dyDescent="0.25">
      <c r="C649" s="170"/>
      <c r="D649" s="170"/>
      <c r="E649" s="170"/>
      <c r="F649" s="172"/>
      <c r="G649" s="172"/>
    </row>
    <row r="650" spans="3:7" s="156" customFormat="1" x14ac:dyDescent="0.25">
      <c r="C650" s="170"/>
      <c r="D650" s="170"/>
      <c r="E650" s="170"/>
      <c r="F650" s="172"/>
      <c r="G650" s="172"/>
    </row>
    <row r="651" spans="3:7" s="156" customFormat="1" x14ac:dyDescent="0.25">
      <c r="C651" s="170"/>
      <c r="D651" s="170"/>
      <c r="E651" s="170"/>
      <c r="F651" s="172"/>
      <c r="G651" s="172"/>
    </row>
    <row r="652" spans="3:7" s="156" customFormat="1" x14ac:dyDescent="0.25">
      <c r="C652" s="170"/>
      <c r="D652" s="170"/>
      <c r="E652" s="170"/>
      <c r="F652" s="172"/>
      <c r="G652" s="172"/>
    </row>
    <row r="653" spans="3:7" s="156" customFormat="1" x14ac:dyDescent="0.25">
      <c r="C653" s="170"/>
      <c r="D653" s="170"/>
      <c r="E653" s="170"/>
      <c r="F653" s="172"/>
      <c r="G653" s="172"/>
    </row>
    <row r="654" spans="3:7" s="156" customFormat="1" x14ac:dyDescent="0.25">
      <c r="C654" s="170"/>
      <c r="D654" s="170"/>
      <c r="E654" s="170"/>
      <c r="F654" s="172"/>
      <c r="G654" s="172"/>
    </row>
    <row r="655" spans="3:7" s="156" customFormat="1" x14ac:dyDescent="0.25">
      <c r="C655" s="170"/>
      <c r="D655" s="170"/>
      <c r="E655" s="170"/>
      <c r="F655" s="172"/>
      <c r="G655" s="172"/>
    </row>
    <row r="656" spans="3:7" s="156" customFormat="1" x14ac:dyDescent="0.25">
      <c r="C656" s="170"/>
      <c r="D656" s="170"/>
      <c r="E656" s="170"/>
      <c r="F656" s="172"/>
      <c r="G656" s="172"/>
    </row>
    <row r="657" spans="3:7" s="156" customFormat="1" x14ac:dyDescent="0.25">
      <c r="C657" s="170"/>
      <c r="D657" s="170"/>
      <c r="E657" s="170"/>
      <c r="F657" s="172"/>
      <c r="G657" s="172"/>
    </row>
    <row r="658" spans="3:7" s="156" customFormat="1" x14ac:dyDescent="0.25">
      <c r="C658" s="170"/>
      <c r="D658" s="170"/>
      <c r="E658" s="170"/>
      <c r="F658" s="172"/>
      <c r="G658" s="172"/>
    </row>
    <row r="659" spans="3:7" s="156" customFormat="1" x14ac:dyDescent="0.25">
      <c r="C659" s="170"/>
      <c r="D659" s="170"/>
      <c r="E659" s="170"/>
      <c r="F659" s="172"/>
      <c r="G659" s="172"/>
    </row>
    <row r="660" spans="3:7" s="156" customFormat="1" x14ac:dyDescent="0.25">
      <c r="C660" s="170"/>
      <c r="D660" s="170"/>
      <c r="E660" s="170"/>
      <c r="F660" s="172"/>
      <c r="G660" s="172"/>
    </row>
    <row r="661" spans="3:7" s="156" customFormat="1" x14ac:dyDescent="0.25">
      <c r="C661" s="170"/>
      <c r="D661" s="170"/>
      <c r="E661" s="170"/>
      <c r="F661" s="172"/>
      <c r="G661" s="172"/>
    </row>
    <row r="662" spans="3:7" s="156" customFormat="1" x14ac:dyDescent="0.25">
      <c r="C662" s="170"/>
      <c r="D662" s="170"/>
      <c r="E662" s="170"/>
      <c r="F662" s="172"/>
      <c r="G662" s="172"/>
    </row>
    <row r="663" spans="3:7" s="156" customFormat="1" x14ac:dyDescent="0.25">
      <c r="C663" s="170"/>
      <c r="D663" s="170"/>
      <c r="E663" s="170"/>
      <c r="F663" s="172"/>
      <c r="G663" s="172"/>
    </row>
    <row r="664" spans="3:7" s="156" customFormat="1" x14ac:dyDescent="0.25">
      <c r="C664" s="170"/>
      <c r="D664" s="170"/>
      <c r="E664" s="170"/>
      <c r="F664" s="172"/>
      <c r="G664" s="172"/>
    </row>
    <row r="665" spans="3:7" s="156" customFormat="1" x14ac:dyDescent="0.25">
      <c r="C665" s="170"/>
      <c r="D665" s="170"/>
      <c r="E665" s="170"/>
      <c r="F665" s="172"/>
      <c r="G665" s="172"/>
    </row>
    <row r="666" spans="3:7" s="156" customFormat="1" x14ac:dyDescent="0.25">
      <c r="C666" s="170"/>
      <c r="D666" s="170"/>
      <c r="E666" s="170"/>
      <c r="F666" s="172"/>
      <c r="G666" s="172"/>
    </row>
    <row r="667" spans="3:7" s="156" customFormat="1" x14ac:dyDescent="0.25">
      <c r="C667" s="170"/>
      <c r="D667" s="170"/>
      <c r="E667" s="170"/>
      <c r="F667" s="172"/>
      <c r="G667" s="172"/>
    </row>
    <row r="668" spans="3:7" s="156" customFormat="1" x14ac:dyDescent="0.25">
      <c r="C668" s="170"/>
      <c r="D668" s="170"/>
      <c r="E668" s="170"/>
      <c r="F668" s="172"/>
      <c r="G668" s="172"/>
    </row>
    <row r="669" spans="3:7" s="156" customFormat="1" x14ac:dyDescent="0.25">
      <c r="C669" s="170"/>
      <c r="D669" s="170"/>
      <c r="E669" s="170"/>
      <c r="F669" s="172"/>
      <c r="G669" s="172"/>
    </row>
    <row r="670" spans="3:7" s="156" customFormat="1" x14ac:dyDescent="0.25">
      <c r="C670" s="170"/>
      <c r="D670" s="170"/>
      <c r="E670" s="170"/>
      <c r="F670" s="172"/>
      <c r="G670" s="172"/>
    </row>
    <row r="671" spans="3:7" s="156" customFormat="1" x14ac:dyDescent="0.25">
      <c r="C671" s="170"/>
      <c r="D671" s="170"/>
      <c r="E671" s="170"/>
      <c r="F671" s="172"/>
      <c r="G671" s="172"/>
    </row>
    <row r="672" spans="3:7" s="156" customFormat="1" x14ac:dyDescent="0.25">
      <c r="C672" s="170"/>
      <c r="D672" s="170"/>
      <c r="E672" s="170"/>
      <c r="F672" s="172"/>
      <c r="G672" s="172"/>
    </row>
    <row r="673" spans="3:7" s="156" customFormat="1" x14ac:dyDescent="0.25">
      <c r="C673" s="170"/>
      <c r="D673" s="170"/>
      <c r="E673" s="170"/>
      <c r="F673" s="172"/>
      <c r="G673" s="172"/>
    </row>
    <row r="674" spans="3:7" s="156" customFormat="1" x14ac:dyDescent="0.25">
      <c r="C674" s="170"/>
      <c r="D674" s="170"/>
      <c r="E674" s="170"/>
      <c r="F674" s="172"/>
      <c r="G674" s="172"/>
    </row>
    <row r="675" spans="3:7" s="156" customFormat="1" x14ac:dyDescent="0.25">
      <c r="C675" s="170"/>
      <c r="D675" s="170"/>
      <c r="E675" s="170"/>
      <c r="F675" s="172"/>
      <c r="G675" s="172"/>
    </row>
    <row r="676" spans="3:7" s="156" customFormat="1" x14ac:dyDescent="0.25">
      <c r="C676" s="170"/>
      <c r="D676" s="170"/>
      <c r="E676" s="170"/>
      <c r="F676" s="172"/>
      <c r="G676" s="172"/>
    </row>
    <row r="677" spans="3:7" s="156" customFormat="1" x14ac:dyDescent="0.25">
      <c r="C677" s="170"/>
      <c r="D677" s="170"/>
      <c r="E677" s="170"/>
      <c r="F677" s="172"/>
      <c r="G677" s="172"/>
    </row>
    <row r="678" spans="3:7" s="156" customFormat="1" x14ac:dyDescent="0.25">
      <c r="C678" s="170"/>
      <c r="D678" s="170"/>
      <c r="E678" s="170"/>
      <c r="F678" s="172"/>
      <c r="G678" s="172"/>
    </row>
    <row r="679" spans="3:7" s="156" customFormat="1" x14ac:dyDescent="0.25">
      <c r="C679" s="170"/>
      <c r="D679" s="170"/>
      <c r="E679" s="170"/>
      <c r="F679" s="172"/>
      <c r="G679" s="172"/>
    </row>
    <row r="680" spans="3:7" s="156" customFormat="1" x14ac:dyDescent="0.25">
      <c r="C680" s="170"/>
      <c r="D680" s="170"/>
      <c r="E680" s="170"/>
      <c r="F680" s="172"/>
      <c r="G680" s="172"/>
    </row>
    <row r="681" spans="3:7" s="156" customFormat="1" x14ac:dyDescent="0.25">
      <c r="C681" s="170"/>
      <c r="D681" s="170"/>
      <c r="E681" s="170"/>
      <c r="F681" s="172"/>
      <c r="G681" s="172"/>
    </row>
    <row r="682" spans="3:7" s="156" customFormat="1" x14ac:dyDescent="0.25">
      <c r="C682" s="170"/>
      <c r="D682" s="170"/>
      <c r="E682" s="170"/>
      <c r="F682" s="172"/>
      <c r="G682" s="172"/>
    </row>
    <row r="683" spans="3:7" s="156" customFormat="1" x14ac:dyDescent="0.25">
      <c r="C683" s="170"/>
      <c r="D683" s="170"/>
      <c r="E683" s="170"/>
      <c r="F683" s="172"/>
      <c r="G683" s="172"/>
    </row>
    <row r="684" spans="3:7" s="156" customFormat="1" x14ac:dyDescent="0.25">
      <c r="C684" s="170"/>
      <c r="D684" s="170"/>
      <c r="E684" s="170"/>
      <c r="F684" s="172"/>
      <c r="G684" s="172"/>
    </row>
    <row r="685" spans="3:7" s="156" customFormat="1" x14ac:dyDescent="0.25">
      <c r="C685" s="170"/>
      <c r="D685" s="170"/>
      <c r="E685" s="170"/>
      <c r="F685" s="172"/>
      <c r="G685" s="172"/>
    </row>
    <row r="686" spans="3:7" s="156" customFormat="1" x14ac:dyDescent="0.25">
      <c r="C686" s="170"/>
      <c r="D686" s="170"/>
      <c r="E686" s="170"/>
      <c r="F686" s="172"/>
      <c r="G686" s="172"/>
    </row>
    <row r="687" spans="3:7" s="156" customFormat="1" x14ac:dyDescent="0.25">
      <c r="C687" s="170"/>
      <c r="D687" s="170"/>
      <c r="E687" s="170"/>
      <c r="F687" s="172"/>
      <c r="G687" s="172"/>
    </row>
    <row r="688" spans="3:7" s="156" customFormat="1" x14ac:dyDescent="0.25">
      <c r="C688" s="170"/>
      <c r="D688" s="170"/>
      <c r="E688" s="170"/>
      <c r="F688" s="172"/>
      <c r="G688" s="172"/>
    </row>
    <row r="689" spans="3:7" s="156" customFormat="1" x14ac:dyDescent="0.25">
      <c r="C689" s="170"/>
      <c r="D689" s="170"/>
      <c r="E689" s="170"/>
      <c r="F689" s="172"/>
      <c r="G689" s="172"/>
    </row>
    <row r="690" spans="3:7" s="156" customFormat="1" x14ac:dyDescent="0.25">
      <c r="C690" s="170"/>
      <c r="D690" s="170"/>
      <c r="E690" s="170"/>
      <c r="F690" s="172"/>
      <c r="G690" s="172"/>
    </row>
    <row r="691" spans="3:7" s="156" customFormat="1" x14ac:dyDescent="0.25">
      <c r="C691" s="170"/>
      <c r="D691" s="170"/>
      <c r="E691" s="170"/>
      <c r="F691" s="172"/>
      <c r="G691" s="172"/>
    </row>
    <row r="692" spans="3:7" s="156" customFormat="1" x14ac:dyDescent="0.25">
      <c r="C692" s="170"/>
      <c r="D692" s="170"/>
      <c r="E692" s="170"/>
      <c r="F692" s="172"/>
      <c r="G692" s="172"/>
    </row>
    <row r="693" spans="3:7" s="156" customFormat="1" x14ac:dyDescent="0.25">
      <c r="C693" s="170"/>
      <c r="D693" s="170"/>
      <c r="E693" s="170"/>
      <c r="F693" s="172"/>
      <c r="G693" s="172"/>
    </row>
    <row r="694" spans="3:7" s="156" customFormat="1" x14ac:dyDescent="0.25">
      <c r="C694" s="170"/>
      <c r="D694" s="170"/>
      <c r="E694" s="170"/>
      <c r="F694" s="172"/>
      <c r="G694" s="172"/>
    </row>
    <row r="695" spans="3:7" s="156" customFormat="1" x14ac:dyDescent="0.25">
      <c r="C695" s="170"/>
      <c r="D695" s="170"/>
      <c r="E695" s="170"/>
      <c r="F695" s="172"/>
      <c r="G695" s="172"/>
    </row>
    <row r="696" spans="3:7" s="156" customFormat="1" x14ac:dyDescent="0.25">
      <c r="C696" s="170"/>
      <c r="D696" s="170"/>
      <c r="E696" s="170"/>
      <c r="F696" s="172"/>
      <c r="G696" s="172"/>
    </row>
    <row r="697" spans="3:7" s="156" customFormat="1" x14ac:dyDescent="0.25">
      <c r="C697" s="170"/>
      <c r="D697" s="170"/>
      <c r="E697" s="170"/>
      <c r="F697" s="172"/>
      <c r="G697" s="172"/>
    </row>
    <row r="698" spans="3:7" s="156" customFormat="1" x14ac:dyDescent="0.25">
      <c r="C698" s="170"/>
      <c r="D698" s="170"/>
      <c r="E698" s="170"/>
      <c r="F698" s="172"/>
      <c r="G698" s="172"/>
    </row>
    <row r="699" spans="3:7" s="156" customFormat="1" x14ac:dyDescent="0.25">
      <c r="C699" s="170"/>
      <c r="D699" s="170"/>
      <c r="E699" s="170"/>
      <c r="F699" s="172"/>
      <c r="G699" s="172"/>
    </row>
    <row r="700" spans="3:7" s="156" customFormat="1" x14ac:dyDescent="0.25">
      <c r="C700" s="170"/>
      <c r="D700" s="170"/>
      <c r="E700" s="170"/>
      <c r="F700" s="172"/>
      <c r="G700" s="172"/>
    </row>
    <row r="701" spans="3:7" s="156" customFormat="1" x14ac:dyDescent="0.25">
      <c r="C701" s="170"/>
      <c r="D701" s="170"/>
      <c r="E701" s="170"/>
      <c r="F701" s="172"/>
      <c r="G701" s="172"/>
    </row>
    <row r="702" spans="3:7" s="156" customFormat="1" x14ac:dyDescent="0.25">
      <c r="C702" s="170"/>
      <c r="D702" s="170"/>
      <c r="E702" s="170"/>
      <c r="F702" s="172"/>
      <c r="G702" s="172"/>
    </row>
    <row r="703" spans="3:7" s="156" customFormat="1" x14ac:dyDescent="0.25">
      <c r="C703" s="170"/>
      <c r="D703" s="170"/>
      <c r="E703" s="170"/>
      <c r="F703" s="172"/>
      <c r="G703" s="172"/>
    </row>
    <row r="704" spans="3:7" s="156" customFormat="1" x14ac:dyDescent="0.25">
      <c r="C704" s="170"/>
      <c r="D704" s="170"/>
      <c r="E704" s="170"/>
      <c r="F704" s="172"/>
      <c r="G704" s="172"/>
    </row>
    <row r="705" spans="3:7" s="156" customFormat="1" x14ac:dyDescent="0.25">
      <c r="C705" s="170"/>
      <c r="D705" s="170"/>
      <c r="E705" s="170"/>
      <c r="F705" s="172"/>
      <c r="G705" s="172"/>
    </row>
    <row r="706" spans="3:7" s="156" customFormat="1" x14ac:dyDescent="0.25">
      <c r="C706" s="170"/>
      <c r="D706" s="170"/>
      <c r="E706" s="170"/>
      <c r="F706" s="172"/>
      <c r="G706" s="172"/>
    </row>
    <row r="707" spans="3:7" s="156" customFormat="1" x14ac:dyDescent="0.25">
      <c r="C707" s="170"/>
      <c r="D707" s="170"/>
      <c r="E707" s="170"/>
      <c r="F707" s="172"/>
      <c r="G707" s="172"/>
    </row>
    <row r="708" spans="3:7" s="156" customFormat="1" x14ac:dyDescent="0.25">
      <c r="C708" s="170"/>
      <c r="D708" s="170"/>
      <c r="E708" s="170"/>
      <c r="F708" s="172"/>
      <c r="G708" s="172"/>
    </row>
    <row r="709" spans="3:7" s="156" customFormat="1" x14ac:dyDescent="0.25">
      <c r="C709" s="170"/>
      <c r="D709" s="170"/>
      <c r="E709" s="170"/>
      <c r="F709" s="172"/>
      <c r="G709" s="172"/>
    </row>
    <row r="710" spans="3:7" s="156" customFormat="1" x14ac:dyDescent="0.25">
      <c r="C710" s="170"/>
      <c r="D710" s="170"/>
      <c r="E710" s="170"/>
      <c r="F710" s="172"/>
      <c r="G710" s="172"/>
    </row>
    <row r="711" spans="3:7" s="156" customFormat="1" x14ac:dyDescent="0.25">
      <c r="C711" s="170"/>
      <c r="D711" s="170"/>
      <c r="E711" s="170"/>
      <c r="F711" s="172"/>
      <c r="G711" s="172"/>
    </row>
    <row r="712" spans="3:7" s="156" customFormat="1" x14ac:dyDescent="0.25">
      <c r="C712" s="170"/>
      <c r="D712" s="170"/>
      <c r="E712" s="170"/>
      <c r="F712" s="172"/>
      <c r="G712" s="172"/>
    </row>
    <row r="713" spans="3:7" s="156" customFormat="1" x14ac:dyDescent="0.25">
      <c r="C713" s="170"/>
      <c r="D713" s="170"/>
      <c r="E713" s="170"/>
      <c r="F713" s="172"/>
      <c r="G713" s="172"/>
    </row>
    <row r="714" spans="3:7" s="156" customFormat="1" x14ac:dyDescent="0.25">
      <c r="C714" s="170"/>
      <c r="D714" s="170"/>
      <c r="E714" s="170"/>
      <c r="F714" s="172"/>
      <c r="G714" s="172"/>
    </row>
    <row r="715" spans="3:7" s="156" customFormat="1" x14ac:dyDescent="0.25">
      <c r="C715" s="170"/>
      <c r="D715" s="170"/>
      <c r="E715" s="170"/>
      <c r="F715" s="172"/>
      <c r="G715" s="172"/>
    </row>
    <row r="716" spans="3:7" s="156" customFormat="1" x14ac:dyDescent="0.25">
      <c r="C716" s="170"/>
      <c r="D716" s="170"/>
      <c r="E716" s="170"/>
      <c r="F716" s="172"/>
      <c r="G716" s="172"/>
    </row>
    <row r="717" spans="3:7" s="156" customFormat="1" x14ac:dyDescent="0.25">
      <c r="C717" s="170"/>
      <c r="D717" s="170"/>
      <c r="E717" s="170"/>
      <c r="F717" s="172"/>
      <c r="G717" s="172"/>
    </row>
    <row r="718" spans="3:7" s="156" customFormat="1" x14ac:dyDescent="0.25">
      <c r="C718" s="170"/>
      <c r="D718" s="170"/>
      <c r="E718" s="170"/>
      <c r="F718" s="172"/>
      <c r="G718" s="172"/>
    </row>
    <row r="719" spans="3:7" s="156" customFormat="1" x14ac:dyDescent="0.25">
      <c r="C719" s="170"/>
      <c r="D719" s="170"/>
      <c r="E719" s="170"/>
      <c r="F719" s="172"/>
      <c r="G719" s="172"/>
    </row>
    <row r="720" spans="3:7" s="156" customFormat="1" x14ac:dyDescent="0.25">
      <c r="C720" s="170"/>
      <c r="D720" s="170"/>
      <c r="E720" s="170"/>
      <c r="F720" s="172"/>
      <c r="G720" s="172"/>
    </row>
    <row r="721" spans="3:7" s="156" customFormat="1" x14ac:dyDescent="0.25">
      <c r="C721" s="170"/>
      <c r="D721" s="170"/>
      <c r="E721" s="170"/>
      <c r="F721" s="172"/>
      <c r="G721" s="172"/>
    </row>
    <row r="722" spans="3:7" s="156" customFormat="1" x14ac:dyDescent="0.25">
      <c r="C722" s="170"/>
      <c r="D722" s="170"/>
      <c r="E722" s="170"/>
      <c r="F722" s="172"/>
      <c r="G722" s="172"/>
    </row>
    <row r="723" spans="3:7" s="156" customFormat="1" x14ac:dyDescent="0.25">
      <c r="C723" s="170"/>
      <c r="D723" s="170"/>
      <c r="E723" s="170"/>
      <c r="F723" s="172"/>
      <c r="G723" s="172"/>
    </row>
    <row r="724" spans="3:7" s="156" customFormat="1" x14ac:dyDescent="0.25">
      <c r="C724" s="170"/>
      <c r="D724" s="170"/>
      <c r="E724" s="170"/>
      <c r="F724" s="172"/>
      <c r="G724" s="172"/>
    </row>
    <row r="725" spans="3:7" s="156" customFormat="1" x14ac:dyDescent="0.25">
      <c r="C725" s="170"/>
      <c r="D725" s="170"/>
      <c r="E725" s="170"/>
      <c r="F725" s="172"/>
      <c r="G725" s="172"/>
    </row>
    <row r="726" spans="3:7" s="156" customFormat="1" x14ac:dyDescent="0.25">
      <c r="C726" s="170"/>
      <c r="D726" s="170"/>
      <c r="E726" s="170"/>
      <c r="F726" s="172"/>
      <c r="G726" s="172"/>
    </row>
    <row r="727" spans="3:7" s="156" customFormat="1" x14ac:dyDescent="0.25">
      <c r="C727" s="170"/>
      <c r="D727" s="170"/>
      <c r="E727" s="170"/>
      <c r="F727" s="172"/>
      <c r="G727" s="172"/>
    </row>
    <row r="728" spans="3:7" s="156" customFormat="1" x14ac:dyDescent="0.25">
      <c r="C728" s="170"/>
      <c r="D728" s="170"/>
      <c r="E728" s="170"/>
      <c r="F728" s="172"/>
      <c r="G728" s="172"/>
    </row>
    <row r="729" spans="3:7" s="156" customFormat="1" x14ac:dyDescent="0.25">
      <c r="C729" s="170"/>
      <c r="D729" s="170"/>
      <c r="E729" s="170"/>
      <c r="F729" s="172"/>
      <c r="G729" s="172"/>
    </row>
    <row r="730" spans="3:7" s="156" customFormat="1" x14ac:dyDescent="0.25">
      <c r="C730" s="170"/>
      <c r="D730" s="170"/>
      <c r="E730" s="170"/>
      <c r="F730" s="172"/>
      <c r="G730" s="172"/>
    </row>
    <row r="731" spans="3:7" s="156" customFormat="1" x14ac:dyDescent="0.25">
      <c r="C731" s="170"/>
      <c r="D731" s="170"/>
      <c r="E731" s="170"/>
      <c r="F731" s="172"/>
      <c r="G731" s="172"/>
    </row>
    <row r="732" spans="3:7" s="156" customFormat="1" x14ac:dyDescent="0.25">
      <c r="C732" s="170"/>
      <c r="D732" s="170"/>
      <c r="E732" s="170"/>
      <c r="F732" s="172"/>
      <c r="G732" s="172"/>
    </row>
    <row r="733" spans="3:7" s="156" customFormat="1" x14ac:dyDescent="0.25">
      <c r="C733" s="170"/>
      <c r="D733" s="170"/>
      <c r="E733" s="170"/>
      <c r="F733" s="172"/>
      <c r="G733" s="172"/>
    </row>
    <row r="734" spans="3:7" s="156" customFormat="1" x14ac:dyDescent="0.25">
      <c r="C734" s="170"/>
      <c r="D734" s="170"/>
      <c r="E734" s="170"/>
      <c r="F734" s="172"/>
      <c r="G734" s="172"/>
    </row>
    <row r="735" spans="3:7" s="156" customFormat="1" x14ac:dyDescent="0.25">
      <c r="C735" s="170"/>
      <c r="D735" s="170"/>
      <c r="E735" s="170"/>
      <c r="F735" s="172"/>
      <c r="G735" s="172"/>
    </row>
    <row r="736" spans="3:7" s="156" customFormat="1" x14ac:dyDescent="0.25">
      <c r="C736" s="170"/>
      <c r="D736" s="170"/>
      <c r="E736" s="170"/>
      <c r="F736" s="172"/>
      <c r="G736" s="172"/>
    </row>
    <row r="737" spans="3:7" s="156" customFormat="1" x14ac:dyDescent="0.25">
      <c r="C737" s="170"/>
      <c r="D737" s="170"/>
      <c r="E737" s="170"/>
      <c r="F737" s="172"/>
      <c r="G737" s="172"/>
    </row>
    <row r="738" spans="3:7" s="156" customFormat="1" x14ac:dyDescent="0.25">
      <c r="C738" s="170"/>
      <c r="D738" s="170"/>
      <c r="E738" s="170"/>
      <c r="F738" s="172"/>
      <c r="G738" s="172"/>
    </row>
    <row r="739" spans="3:7" s="156" customFormat="1" x14ac:dyDescent="0.25">
      <c r="C739" s="170"/>
      <c r="D739" s="170"/>
      <c r="E739" s="170"/>
      <c r="F739" s="172"/>
      <c r="G739" s="172"/>
    </row>
    <row r="740" spans="3:7" s="156" customFormat="1" x14ac:dyDescent="0.25">
      <c r="C740" s="170"/>
      <c r="D740" s="170"/>
      <c r="E740" s="170"/>
      <c r="F740" s="172"/>
      <c r="G740" s="172"/>
    </row>
    <row r="741" spans="3:7" s="156" customFormat="1" x14ac:dyDescent="0.25">
      <c r="C741" s="170"/>
      <c r="D741" s="170"/>
      <c r="E741" s="170"/>
      <c r="F741" s="172"/>
      <c r="G741" s="172"/>
    </row>
    <row r="742" spans="3:7" s="156" customFormat="1" x14ac:dyDescent="0.25">
      <c r="C742" s="170"/>
      <c r="D742" s="170"/>
      <c r="E742" s="170"/>
      <c r="F742" s="172"/>
      <c r="G742" s="172"/>
    </row>
    <row r="743" spans="3:7" s="156" customFormat="1" x14ac:dyDescent="0.25">
      <c r="C743" s="170"/>
      <c r="D743" s="170"/>
      <c r="E743" s="170"/>
      <c r="F743" s="172"/>
      <c r="G743" s="172"/>
    </row>
    <row r="744" spans="3:7" s="156" customFormat="1" x14ac:dyDescent="0.25">
      <c r="C744" s="170"/>
      <c r="D744" s="170"/>
      <c r="E744" s="170"/>
      <c r="F744" s="172"/>
      <c r="G744" s="172"/>
    </row>
    <row r="745" spans="3:7" s="156" customFormat="1" x14ac:dyDescent="0.25">
      <c r="C745" s="170"/>
      <c r="D745" s="170"/>
      <c r="E745" s="170"/>
      <c r="F745" s="172"/>
      <c r="G745" s="172"/>
    </row>
    <row r="746" spans="3:7" s="156" customFormat="1" x14ac:dyDescent="0.25">
      <c r="C746" s="170"/>
      <c r="D746" s="170"/>
      <c r="E746" s="170"/>
      <c r="F746" s="172"/>
      <c r="G746" s="172"/>
    </row>
    <row r="747" spans="3:7" s="156" customFormat="1" x14ac:dyDescent="0.25">
      <c r="C747" s="170"/>
      <c r="D747" s="170"/>
      <c r="E747" s="170"/>
      <c r="F747" s="172"/>
      <c r="G747" s="172"/>
    </row>
    <row r="748" spans="3:7" s="156" customFormat="1" x14ac:dyDescent="0.25">
      <c r="C748" s="170"/>
      <c r="D748" s="170"/>
      <c r="E748" s="170"/>
      <c r="F748" s="172"/>
      <c r="G748" s="172"/>
    </row>
    <row r="749" spans="3:7" s="156" customFormat="1" x14ac:dyDescent="0.25">
      <c r="C749" s="170"/>
      <c r="D749" s="170"/>
      <c r="E749" s="170"/>
      <c r="F749" s="172"/>
      <c r="G749" s="172"/>
    </row>
    <row r="750" spans="3:7" s="156" customFormat="1" x14ac:dyDescent="0.25">
      <c r="C750" s="170"/>
      <c r="D750" s="170"/>
      <c r="E750" s="170"/>
      <c r="F750" s="172"/>
      <c r="G750" s="172"/>
    </row>
    <row r="751" spans="3:7" s="156" customFormat="1" x14ac:dyDescent="0.25">
      <c r="C751" s="170"/>
      <c r="D751" s="170"/>
      <c r="E751" s="170"/>
      <c r="F751" s="172"/>
      <c r="G751" s="172"/>
    </row>
    <row r="752" spans="3:7" s="156" customFormat="1" x14ac:dyDescent="0.25">
      <c r="C752" s="170"/>
      <c r="D752" s="170"/>
      <c r="E752" s="170"/>
      <c r="F752" s="172"/>
      <c r="G752" s="172"/>
    </row>
    <row r="753" spans="3:7" s="156" customFormat="1" x14ac:dyDescent="0.25">
      <c r="C753" s="170"/>
      <c r="D753" s="170"/>
      <c r="E753" s="170"/>
      <c r="F753" s="172"/>
      <c r="G753" s="172"/>
    </row>
    <row r="754" spans="3:7" s="156" customFormat="1" x14ac:dyDescent="0.25">
      <c r="C754" s="170"/>
      <c r="D754" s="170"/>
      <c r="E754" s="170"/>
      <c r="F754" s="172"/>
      <c r="G754" s="172"/>
    </row>
    <row r="755" spans="3:7" s="156" customFormat="1" x14ac:dyDescent="0.25">
      <c r="C755" s="170"/>
      <c r="D755" s="170"/>
      <c r="E755" s="170"/>
      <c r="F755" s="172"/>
      <c r="G755" s="172"/>
    </row>
    <row r="756" spans="3:7" s="156" customFormat="1" x14ac:dyDescent="0.25">
      <c r="C756" s="170"/>
      <c r="D756" s="170"/>
      <c r="E756" s="170"/>
      <c r="F756" s="172"/>
      <c r="G756" s="172"/>
    </row>
    <row r="757" spans="3:7" s="156" customFormat="1" x14ac:dyDescent="0.25">
      <c r="C757" s="170"/>
      <c r="D757" s="170"/>
      <c r="E757" s="170"/>
      <c r="F757" s="172"/>
      <c r="G757" s="172"/>
    </row>
    <row r="758" spans="3:7" s="156" customFormat="1" x14ac:dyDescent="0.25">
      <c r="C758" s="170"/>
      <c r="D758" s="170"/>
      <c r="E758" s="170"/>
      <c r="F758" s="172"/>
      <c r="G758" s="172"/>
    </row>
    <row r="759" spans="3:7" s="156" customFormat="1" x14ac:dyDescent="0.25">
      <c r="C759" s="170"/>
      <c r="D759" s="170"/>
      <c r="E759" s="170"/>
      <c r="F759" s="172"/>
      <c r="G759" s="172"/>
    </row>
    <row r="760" spans="3:7" s="156" customFormat="1" x14ac:dyDescent="0.25">
      <c r="C760" s="170"/>
      <c r="D760" s="170"/>
      <c r="E760" s="170"/>
      <c r="F760" s="172"/>
      <c r="G760" s="172"/>
    </row>
    <row r="761" spans="3:7" s="156" customFormat="1" x14ac:dyDescent="0.25">
      <c r="C761" s="170"/>
      <c r="D761" s="170"/>
      <c r="E761" s="170"/>
      <c r="F761" s="172"/>
      <c r="G761" s="172"/>
    </row>
    <row r="762" spans="3:7" s="156" customFormat="1" x14ac:dyDescent="0.25">
      <c r="C762" s="170"/>
      <c r="D762" s="170"/>
      <c r="E762" s="170"/>
      <c r="F762" s="172"/>
      <c r="G762" s="172"/>
    </row>
    <row r="763" spans="3:7" s="156" customFormat="1" x14ac:dyDescent="0.25">
      <c r="C763" s="170"/>
      <c r="D763" s="170"/>
      <c r="E763" s="170"/>
      <c r="F763" s="172"/>
      <c r="G763" s="172"/>
    </row>
    <row r="764" spans="3:7" s="156" customFormat="1" x14ac:dyDescent="0.25">
      <c r="C764" s="170"/>
      <c r="D764" s="170"/>
      <c r="E764" s="170"/>
      <c r="F764" s="172"/>
      <c r="G764" s="172"/>
    </row>
    <row r="765" spans="3:7" s="156" customFormat="1" x14ac:dyDescent="0.25">
      <c r="C765" s="170"/>
      <c r="D765" s="170"/>
      <c r="E765" s="170"/>
      <c r="F765" s="172"/>
      <c r="G765" s="172"/>
    </row>
    <row r="766" spans="3:7" s="156" customFormat="1" x14ac:dyDescent="0.25">
      <c r="C766" s="170"/>
      <c r="D766" s="170"/>
      <c r="E766" s="170"/>
      <c r="F766" s="172"/>
      <c r="G766" s="172"/>
    </row>
    <row r="767" spans="3:7" s="156" customFormat="1" x14ac:dyDescent="0.25">
      <c r="C767" s="170"/>
      <c r="D767" s="170"/>
      <c r="E767" s="170"/>
      <c r="F767" s="172"/>
      <c r="G767" s="172"/>
    </row>
    <row r="768" spans="3:7" s="156" customFormat="1" x14ac:dyDescent="0.25">
      <c r="C768" s="170"/>
      <c r="D768" s="170"/>
      <c r="E768" s="170"/>
      <c r="F768" s="172"/>
      <c r="G768" s="172"/>
    </row>
    <row r="769" spans="3:7" s="156" customFormat="1" x14ac:dyDescent="0.25">
      <c r="C769" s="170"/>
      <c r="D769" s="170"/>
      <c r="E769" s="170"/>
      <c r="F769" s="172"/>
      <c r="G769" s="172"/>
    </row>
    <row r="770" spans="3:7" s="156" customFormat="1" x14ac:dyDescent="0.25">
      <c r="C770" s="170"/>
      <c r="D770" s="170"/>
      <c r="E770" s="170"/>
      <c r="F770" s="172"/>
      <c r="G770" s="172"/>
    </row>
    <row r="771" spans="3:7" s="156" customFormat="1" x14ac:dyDescent="0.25">
      <c r="C771" s="170"/>
      <c r="D771" s="170"/>
      <c r="E771" s="170"/>
      <c r="F771" s="172"/>
      <c r="G771" s="172"/>
    </row>
    <row r="772" spans="3:7" s="156" customFormat="1" x14ac:dyDescent="0.25">
      <c r="C772" s="170"/>
      <c r="D772" s="170"/>
      <c r="E772" s="170"/>
      <c r="F772" s="172"/>
      <c r="G772" s="172"/>
    </row>
    <row r="773" spans="3:7" s="156" customFormat="1" x14ac:dyDescent="0.25">
      <c r="C773" s="170"/>
      <c r="D773" s="170"/>
      <c r="E773" s="170"/>
      <c r="F773" s="172"/>
      <c r="G773" s="172"/>
    </row>
    <row r="774" spans="3:7" s="156" customFormat="1" x14ac:dyDescent="0.25">
      <c r="C774" s="170"/>
      <c r="D774" s="170"/>
      <c r="E774" s="170"/>
      <c r="F774" s="172"/>
      <c r="G774" s="172"/>
    </row>
    <row r="775" spans="3:7" s="156" customFormat="1" x14ac:dyDescent="0.25">
      <c r="C775" s="170"/>
      <c r="D775" s="170"/>
      <c r="E775" s="170"/>
      <c r="F775" s="172"/>
      <c r="G775" s="172"/>
    </row>
    <row r="776" spans="3:7" s="156" customFormat="1" x14ac:dyDescent="0.25">
      <c r="C776" s="170"/>
      <c r="D776" s="170"/>
      <c r="E776" s="170"/>
      <c r="F776" s="172"/>
      <c r="G776" s="172"/>
    </row>
    <row r="777" spans="3:7" s="156" customFormat="1" x14ac:dyDescent="0.25">
      <c r="C777" s="170"/>
      <c r="D777" s="170"/>
      <c r="E777" s="170"/>
      <c r="F777" s="172"/>
      <c r="G777" s="172"/>
    </row>
    <row r="778" spans="3:7" s="156" customFormat="1" x14ac:dyDescent="0.25">
      <c r="C778" s="170"/>
      <c r="D778" s="170"/>
      <c r="E778" s="170"/>
      <c r="F778" s="172"/>
      <c r="G778" s="172"/>
    </row>
    <row r="779" spans="3:7" s="156" customFormat="1" x14ac:dyDescent="0.25">
      <c r="C779" s="170"/>
      <c r="D779" s="170"/>
      <c r="E779" s="170"/>
      <c r="F779" s="172"/>
      <c r="G779" s="172"/>
    </row>
    <row r="780" spans="3:7" s="156" customFormat="1" x14ac:dyDescent="0.25">
      <c r="C780" s="170"/>
      <c r="D780" s="170"/>
      <c r="E780" s="170"/>
      <c r="F780" s="172"/>
      <c r="G780" s="172"/>
    </row>
    <row r="781" spans="3:7" s="156" customFormat="1" x14ac:dyDescent="0.25">
      <c r="C781" s="170"/>
      <c r="D781" s="170"/>
      <c r="E781" s="170"/>
      <c r="F781" s="172"/>
      <c r="G781" s="172"/>
    </row>
    <row r="782" spans="3:7" s="156" customFormat="1" x14ac:dyDescent="0.25">
      <c r="C782" s="170"/>
      <c r="D782" s="170"/>
      <c r="E782" s="170"/>
      <c r="F782" s="172"/>
      <c r="G782" s="172"/>
    </row>
    <row r="783" spans="3:7" s="156" customFormat="1" x14ac:dyDescent="0.25">
      <c r="C783" s="170"/>
      <c r="D783" s="170"/>
      <c r="E783" s="170"/>
      <c r="F783" s="172"/>
      <c r="G783" s="172"/>
    </row>
    <row r="784" spans="3:7" s="156" customFormat="1" x14ac:dyDescent="0.25">
      <c r="C784" s="170"/>
      <c r="D784" s="170"/>
      <c r="E784" s="170"/>
      <c r="F784" s="172"/>
      <c r="G784" s="172"/>
    </row>
    <row r="785" spans="3:7" s="156" customFormat="1" x14ac:dyDescent="0.25">
      <c r="C785" s="170"/>
      <c r="D785" s="170"/>
      <c r="E785" s="170"/>
      <c r="F785" s="172"/>
      <c r="G785" s="172"/>
    </row>
    <row r="786" spans="3:7" s="156" customFormat="1" x14ac:dyDescent="0.25">
      <c r="C786" s="170"/>
      <c r="D786" s="170"/>
      <c r="E786" s="170"/>
      <c r="F786" s="172"/>
      <c r="G786" s="172"/>
    </row>
    <row r="787" spans="3:7" s="156" customFormat="1" x14ac:dyDescent="0.25">
      <c r="C787" s="170"/>
      <c r="D787" s="170"/>
      <c r="E787" s="170"/>
      <c r="F787" s="172"/>
      <c r="G787" s="172"/>
    </row>
    <row r="788" spans="3:7" s="156" customFormat="1" x14ac:dyDescent="0.25">
      <c r="C788" s="170"/>
      <c r="D788" s="170"/>
      <c r="E788" s="170"/>
      <c r="F788" s="172"/>
      <c r="G788" s="172"/>
    </row>
    <row r="789" spans="3:7" s="156" customFormat="1" x14ac:dyDescent="0.25">
      <c r="C789" s="170"/>
      <c r="D789" s="170"/>
      <c r="E789" s="170"/>
      <c r="F789" s="172"/>
      <c r="G789" s="172"/>
    </row>
    <row r="790" spans="3:7" s="156" customFormat="1" x14ac:dyDescent="0.25">
      <c r="C790" s="170"/>
      <c r="D790" s="170"/>
      <c r="E790" s="170"/>
      <c r="F790" s="172"/>
      <c r="G790" s="172"/>
    </row>
    <row r="791" spans="3:7" s="156" customFormat="1" x14ac:dyDescent="0.25">
      <c r="C791" s="170"/>
      <c r="D791" s="170"/>
      <c r="E791" s="170"/>
      <c r="F791" s="172"/>
      <c r="G791" s="172"/>
    </row>
    <row r="792" spans="3:7" s="156" customFormat="1" x14ac:dyDescent="0.25">
      <c r="C792" s="170"/>
      <c r="D792" s="170"/>
      <c r="E792" s="170"/>
      <c r="F792" s="172"/>
      <c r="G792" s="172"/>
    </row>
    <row r="793" spans="3:7" s="156" customFormat="1" x14ac:dyDescent="0.25">
      <c r="C793" s="170"/>
      <c r="D793" s="170"/>
      <c r="E793" s="170"/>
      <c r="F793" s="172"/>
      <c r="G793" s="172"/>
    </row>
    <row r="794" spans="3:7" s="156" customFormat="1" x14ac:dyDescent="0.25">
      <c r="C794" s="170"/>
      <c r="D794" s="170"/>
      <c r="E794" s="170"/>
      <c r="F794" s="172"/>
      <c r="G794" s="172"/>
    </row>
    <row r="795" spans="3:7" s="156" customFormat="1" x14ac:dyDescent="0.25">
      <c r="C795" s="170"/>
      <c r="D795" s="170"/>
      <c r="E795" s="170"/>
      <c r="F795" s="172"/>
      <c r="G795" s="172"/>
    </row>
    <row r="796" spans="3:7" s="156" customFormat="1" x14ac:dyDescent="0.25">
      <c r="C796" s="170"/>
      <c r="D796" s="170"/>
      <c r="E796" s="170"/>
      <c r="F796" s="172"/>
      <c r="G796" s="172"/>
    </row>
    <row r="797" spans="3:7" s="156" customFormat="1" x14ac:dyDescent="0.25">
      <c r="C797" s="170"/>
      <c r="D797" s="170"/>
      <c r="E797" s="170"/>
      <c r="F797" s="172"/>
      <c r="G797" s="172"/>
    </row>
    <row r="798" spans="3:7" s="156" customFormat="1" x14ac:dyDescent="0.25">
      <c r="C798" s="170"/>
      <c r="D798" s="170"/>
      <c r="E798" s="170"/>
      <c r="F798" s="172"/>
      <c r="G798" s="172"/>
    </row>
    <row r="799" spans="3:7" s="156" customFormat="1" x14ac:dyDescent="0.25">
      <c r="C799" s="170"/>
      <c r="D799" s="170"/>
      <c r="E799" s="170"/>
      <c r="F799" s="172"/>
      <c r="G799" s="172"/>
    </row>
    <row r="800" spans="3:7" s="156" customFormat="1" x14ac:dyDescent="0.25">
      <c r="C800" s="170"/>
      <c r="D800" s="170"/>
      <c r="E800" s="170"/>
      <c r="F800" s="172"/>
      <c r="G800" s="172"/>
    </row>
    <row r="801" spans="3:7" s="156" customFormat="1" x14ac:dyDescent="0.25">
      <c r="C801" s="170"/>
      <c r="D801" s="170"/>
      <c r="E801" s="170"/>
      <c r="F801" s="172"/>
      <c r="G801" s="172"/>
    </row>
    <row r="802" spans="3:7" s="156" customFormat="1" x14ac:dyDescent="0.25">
      <c r="C802" s="170"/>
      <c r="D802" s="170"/>
      <c r="E802" s="170"/>
      <c r="F802" s="172"/>
      <c r="G802" s="172"/>
    </row>
    <row r="803" spans="3:7" s="156" customFormat="1" x14ac:dyDescent="0.25">
      <c r="C803" s="170"/>
      <c r="D803" s="170"/>
      <c r="E803" s="170"/>
      <c r="F803" s="172"/>
      <c r="G803" s="172"/>
    </row>
    <row r="804" spans="3:7" s="156" customFormat="1" x14ac:dyDescent="0.25">
      <c r="C804" s="170"/>
      <c r="D804" s="170"/>
      <c r="E804" s="170"/>
      <c r="F804" s="172"/>
      <c r="G804" s="172"/>
    </row>
    <row r="805" spans="3:7" s="156" customFormat="1" x14ac:dyDescent="0.25">
      <c r="C805" s="170"/>
      <c r="D805" s="170"/>
      <c r="E805" s="170"/>
      <c r="F805" s="172"/>
      <c r="G805" s="172"/>
    </row>
    <row r="806" spans="3:7" s="156" customFormat="1" x14ac:dyDescent="0.25">
      <c r="C806" s="170"/>
      <c r="D806" s="170"/>
      <c r="E806" s="170"/>
      <c r="F806" s="172"/>
      <c r="G806" s="172"/>
    </row>
    <row r="807" spans="3:7" s="156" customFormat="1" x14ac:dyDescent="0.25">
      <c r="C807" s="170"/>
      <c r="D807" s="170"/>
      <c r="E807" s="170"/>
      <c r="F807" s="172"/>
      <c r="G807" s="172"/>
    </row>
    <row r="808" spans="3:7" s="156" customFormat="1" x14ac:dyDescent="0.25">
      <c r="C808" s="170"/>
      <c r="D808" s="170"/>
      <c r="E808" s="170"/>
      <c r="F808" s="172"/>
      <c r="G808" s="172"/>
    </row>
    <row r="809" spans="3:7" s="156" customFormat="1" x14ac:dyDescent="0.25">
      <c r="C809" s="170"/>
      <c r="D809" s="170"/>
      <c r="E809" s="170"/>
      <c r="F809" s="172"/>
      <c r="G809" s="172"/>
    </row>
    <row r="810" spans="3:7" s="156" customFormat="1" x14ac:dyDescent="0.25">
      <c r="C810" s="170"/>
      <c r="D810" s="170"/>
      <c r="E810" s="170"/>
      <c r="F810" s="172"/>
      <c r="G810" s="172"/>
    </row>
    <row r="811" spans="3:7" s="156" customFormat="1" x14ac:dyDescent="0.25">
      <c r="C811" s="170"/>
      <c r="D811" s="170"/>
      <c r="E811" s="170"/>
      <c r="F811" s="172"/>
      <c r="G811" s="172"/>
    </row>
    <row r="812" spans="3:7" s="156" customFormat="1" x14ac:dyDescent="0.25">
      <c r="C812" s="170"/>
      <c r="D812" s="170"/>
      <c r="E812" s="170"/>
      <c r="F812" s="172"/>
      <c r="G812" s="172"/>
    </row>
    <row r="813" spans="3:7" s="156" customFormat="1" x14ac:dyDescent="0.25">
      <c r="C813" s="170"/>
      <c r="D813" s="170"/>
      <c r="E813" s="170"/>
      <c r="F813" s="172"/>
      <c r="G813" s="172"/>
    </row>
    <row r="814" spans="3:7" s="156" customFormat="1" x14ac:dyDescent="0.25">
      <c r="C814" s="170"/>
      <c r="D814" s="170"/>
      <c r="E814" s="170"/>
      <c r="F814" s="172"/>
      <c r="G814" s="172"/>
    </row>
    <row r="815" spans="3:7" s="156" customFormat="1" x14ac:dyDescent="0.25">
      <c r="C815" s="170"/>
      <c r="D815" s="170"/>
      <c r="E815" s="170"/>
      <c r="F815" s="172"/>
      <c r="G815" s="172"/>
    </row>
    <row r="816" spans="3:7" s="156" customFormat="1" x14ac:dyDescent="0.25">
      <c r="C816" s="170"/>
      <c r="D816" s="170"/>
      <c r="E816" s="170"/>
      <c r="F816" s="172"/>
      <c r="G816" s="172"/>
    </row>
    <row r="817" spans="3:7" s="156" customFormat="1" x14ac:dyDescent="0.25">
      <c r="C817" s="170"/>
      <c r="D817" s="170"/>
      <c r="E817" s="170"/>
      <c r="F817" s="172"/>
      <c r="G817" s="172"/>
    </row>
    <row r="818" spans="3:7" s="156" customFormat="1" x14ac:dyDescent="0.25">
      <c r="C818" s="170"/>
      <c r="D818" s="170"/>
      <c r="E818" s="170"/>
      <c r="F818" s="172"/>
      <c r="G818" s="172"/>
    </row>
    <row r="819" spans="3:7" s="156" customFormat="1" x14ac:dyDescent="0.25">
      <c r="C819" s="170"/>
      <c r="D819" s="170"/>
      <c r="E819" s="170"/>
      <c r="F819" s="172"/>
      <c r="G819" s="172"/>
    </row>
    <row r="820" spans="3:7" s="156" customFormat="1" x14ac:dyDescent="0.25">
      <c r="C820" s="170"/>
      <c r="D820" s="170"/>
      <c r="E820" s="170"/>
      <c r="F820" s="172"/>
      <c r="G820" s="172"/>
    </row>
    <row r="821" spans="3:7" s="156" customFormat="1" x14ac:dyDescent="0.25">
      <c r="C821" s="170"/>
      <c r="D821" s="170"/>
      <c r="E821" s="170"/>
      <c r="F821" s="172"/>
      <c r="G821" s="172"/>
    </row>
    <row r="822" spans="3:7" s="156" customFormat="1" x14ac:dyDescent="0.25">
      <c r="C822" s="170"/>
      <c r="D822" s="170"/>
      <c r="E822" s="170"/>
      <c r="F822" s="172"/>
      <c r="G822" s="172"/>
    </row>
    <row r="823" spans="3:7" s="156" customFormat="1" x14ac:dyDescent="0.25">
      <c r="C823" s="170"/>
      <c r="D823" s="170"/>
      <c r="E823" s="170"/>
      <c r="F823" s="172"/>
      <c r="G823" s="172"/>
    </row>
    <row r="824" spans="3:7" s="156" customFormat="1" x14ac:dyDescent="0.25">
      <c r="C824" s="170"/>
      <c r="D824" s="170"/>
      <c r="E824" s="170"/>
      <c r="F824" s="172"/>
      <c r="G824" s="172"/>
    </row>
    <row r="825" spans="3:7" s="156" customFormat="1" x14ac:dyDescent="0.25">
      <c r="C825" s="170"/>
      <c r="D825" s="170"/>
      <c r="E825" s="170"/>
      <c r="F825" s="172"/>
      <c r="G825" s="172"/>
    </row>
    <row r="826" spans="3:7" s="156" customFormat="1" x14ac:dyDescent="0.25">
      <c r="C826" s="170"/>
      <c r="D826" s="170"/>
      <c r="E826" s="170"/>
      <c r="F826" s="172"/>
      <c r="G826" s="172"/>
    </row>
    <row r="827" spans="3:7" s="156" customFormat="1" x14ac:dyDescent="0.25">
      <c r="C827" s="170"/>
      <c r="D827" s="170"/>
      <c r="E827" s="170"/>
      <c r="F827" s="172"/>
      <c r="G827" s="172"/>
    </row>
    <row r="828" spans="3:7" s="156" customFormat="1" x14ac:dyDescent="0.25">
      <c r="C828" s="170"/>
      <c r="D828" s="170"/>
      <c r="E828" s="170"/>
      <c r="F828" s="172"/>
      <c r="G828" s="172"/>
    </row>
    <row r="829" spans="3:7" s="156" customFormat="1" x14ac:dyDescent="0.25">
      <c r="C829" s="170"/>
      <c r="D829" s="170"/>
      <c r="E829" s="170"/>
      <c r="F829" s="172"/>
      <c r="G829" s="172"/>
    </row>
    <row r="830" spans="3:7" s="156" customFormat="1" x14ac:dyDescent="0.25">
      <c r="C830" s="170"/>
      <c r="D830" s="170"/>
      <c r="E830" s="170"/>
      <c r="F830" s="172"/>
      <c r="G830" s="172"/>
    </row>
    <row r="831" spans="3:7" s="156" customFormat="1" x14ac:dyDescent="0.25">
      <c r="C831" s="170"/>
      <c r="D831" s="170"/>
      <c r="E831" s="170"/>
      <c r="F831" s="172"/>
      <c r="G831" s="172"/>
    </row>
    <row r="832" spans="3:7" s="156" customFormat="1" x14ac:dyDescent="0.25">
      <c r="C832" s="170"/>
      <c r="D832" s="170"/>
      <c r="E832" s="170"/>
      <c r="F832" s="172"/>
      <c r="G832" s="172"/>
    </row>
    <row r="833" spans="3:7" s="156" customFormat="1" x14ac:dyDescent="0.25">
      <c r="C833" s="170"/>
      <c r="D833" s="170"/>
      <c r="E833" s="170"/>
      <c r="F833" s="172"/>
      <c r="G833" s="172"/>
    </row>
    <row r="834" spans="3:7" s="156" customFormat="1" x14ac:dyDescent="0.25">
      <c r="C834" s="170"/>
      <c r="D834" s="170"/>
      <c r="E834" s="170"/>
      <c r="F834" s="172"/>
      <c r="G834" s="172"/>
    </row>
    <row r="835" spans="3:7" s="156" customFormat="1" x14ac:dyDescent="0.25">
      <c r="C835" s="170"/>
      <c r="D835" s="170"/>
      <c r="E835" s="170"/>
      <c r="F835" s="172"/>
      <c r="G835" s="172"/>
    </row>
    <row r="836" spans="3:7" s="156" customFormat="1" x14ac:dyDescent="0.25">
      <c r="C836" s="170"/>
      <c r="D836" s="170"/>
      <c r="E836" s="170"/>
      <c r="F836" s="172"/>
      <c r="G836" s="172"/>
    </row>
    <row r="837" spans="3:7" s="156" customFormat="1" x14ac:dyDescent="0.25">
      <c r="C837" s="170"/>
      <c r="D837" s="170"/>
      <c r="E837" s="170"/>
      <c r="F837" s="172"/>
      <c r="G837" s="172"/>
    </row>
    <row r="838" spans="3:7" s="156" customFormat="1" x14ac:dyDescent="0.25">
      <c r="C838" s="170"/>
      <c r="D838" s="170"/>
      <c r="E838" s="170"/>
      <c r="F838" s="172"/>
      <c r="G838" s="172"/>
    </row>
    <row r="839" spans="3:7" s="156" customFormat="1" x14ac:dyDescent="0.25">
      <c r="C839" s="170"/>
      <c r="D839" s="170"/>
      <c r="E839" s="170"/>
      <c r="F839" s="172"/>
      <c r="G839" s="172"/>
    </row>
    <row r="840" spans="3:7" s="156" customFormat="1" x14ac:dyDescent="0.25">
      <c r="C840" s="170"/>
      <c r="D840" s="170"/>
      <c r="E840" s="170"/>
      <c r="F840" s="172"/>
      <c r="G840" s="172"/>
    </row>
    <row r="841" spans="3:7" s="156" customFormat="1" x14ac:dyDescent="0.25">
      <c r="C841" s="170"/>
      <c r="D841" s="170"/>
      <c r="E841" s="170"/>
      <c r="F841" s="172"/>
      <c r="G841" s="172"/>
    </row>
    <row r="842" spans="3:7" s="156" customFormat="1" x14ac:dyDescent="0.25">
      <c r="C842" s="170"/>
      <c r="D842" s="170"/>
      <c r="E842" s="170"/>
      <c r="F842" s="172"/>
      <c r="G842" s="172"/>
    </row>
    <row r="843" spans="3:7" s="156" customFormat="1" x14ac:dyDescent="0.25">
      <c r="C843" s="170"/>
      <c r="D843" s="170"/>
      <c r="E843" s="170"/>
      <c r="F843" s="172"/>
      <c r="G843" s="172"/>
    </row>
    <row r="844" spans="3:7" s="156" customFormat="1" x14ac:dyDescent="0.25">
      <c r="C844" s="170"/>
      <c r="D844" s="170"/>
      <c r="E844" s="170"/>
      <c r="F844" s="172"/>
      <c r="G844" s="172"/>
    </row>
    <row r="845" spans="3:7" s="156" customFormat="1" x14ac:dyDescent="0.25">
      <c r="C845" s="170"/>
      <c r="D845" s="170"/>
      <c r="E845" s="170"/>
      <c r="F845" s="172"/>
      <c r="G845" s="172"/>
    </row>
    <row r="846" spans="3:7" s="156" customFormat="1" x14ac:dyDescent="0.25">
      <c r="C846" s="170"/>
      <c r="D846" s="170"/>
      <c r="E846" s="170"/>
      <c r="F846" s="172"/>
      <c r="G846" s="172"/>
    </row>
    <row r="847" spans="3:7" s="156" customFormat="1" x14ac:dyDescent="0.25">
      <c r="C847" s="170"/>
      <c r="D847" s="170"/>
      <c r="E847" s="170"/>
      <c r="F847" s="172"/>
      <c r="G847" s="172"/>
    </row>
    <row r="848" spans="3:7" s="156" customFormat="1" x14ac:dyDescent="0.25">
      <c r="C848" s="170"/>
      <c r="D848" s="170"/>
      <c r="E848" s="170"/>
      <c r="F848" s="172"/>
      <c r="G848" s="172"/>
    </row>
    <row r="849" spans="3:7" s="156" customFormat="1" x14ac:dyDescent="0.25">
      <c r="C849" s="170"/>
      <c r="D849" s="170"/>
      <c r="E849" s="170"/>
      <c r="F849" s="172"/>
      <c r="G849" s="172"/>
    </row>
    <row r="850" spans="3:7" s="156" customFormat="1" x14ac:dyDescent="0.25">
      <c r="C850" s="170"/>
      <c r="D850" s="170"/>
      <c r="E850" s="170"/>
      <c r="F850" s="172"/>
      <c r="G850" s="172"/>
    </row>
    <row r="851" spans="3:7" s="156" customFormat="1" x14ac:dyDescent="0.25">
      <c r="C851" s="170"/>
      <c r="D851" s="170"/>
      <c r="E851" s="170"/>
      <c r="F851" s="172"/>
      <c r="G851" s="172"/>
    </row>
    <row r="852" spans="3:7" s="156" customFormat="1" x14ac:dyDescent="0.25">
      <c r="C852" s="170"/>
      <c r="D852" s="170"/>
      <c r="E852" s="170"/>
      <c r="F852" s="172"/>
      <c r="G852" s="172"/>
    </row>
    <row r="853" spans="3:7" s="156" customFormat="1" x14ac:dyDescent="0.25">
      <c r="C853" s="170"/>
      <c r="D853" s="170"/>
      <c r="E853" s="170"/>
      <c r="F853" s="172"/>
      <c r="G853" s="172"/>
    </row>
    <row r="854" spans="3:7" s="156" customFormat="1" x14ac:dyDescent="0.25">
      <c r="C854" s="170"/>
      <c r="D854" s="170"/>
      <c r="E854" s="170"/>
      <c r="F854" s="172"/>
      <c r="G854" s="172"/>
    </row>
    <row r="855" spans="3:7" s="156" customFormat="1" x14ac:dyDescent="0.25">
      <c r="C855" s="170"/>
      <c r="D855" s="170"/>
      <c r="E855" s="170"/>
      <c r="F855" s="172"/>
      <c r="G855" s="172"/>
    </row>
    <row r="856" spans="3:7" s="156" customFormat="1" x14ac:dyDescent="0.25">
      <c r="C856" s="170"/>
      <c r="D856" s="170"/>
      <c r="E856" s="170"/>
      <c r="F856" s="172"/>
      <c r="G856" s="172"/>
    </row>
    <row r="857" spans="3:7" s="156" customFormat="1" x14ac:dyDescent="0.25">
      <c r="C857" s="170"/>
      <c r="D857" s="170"/>
      <c r="E857" s="170"/>
      <c r="F857" s="172"/>
      <c r="G857" s="172"/>
    </row>
    <row r="858" spans="3:7" s="156" customFormat="1" x14ac:dyDescent="0.25">
      <c r="C858" s="170"/>
      <c r="D858" s="170"/>
      <c r="E858" s="170"/>
      <c r="F858" s="172"/>
      <c r="G858" s="172"/>
    </row>
    <row r="859" spans="3:7" s="156" customFormat="1" x14ac:dyDescent="0.25">
      <c r="C859" s="170"/>
      <c r="D859" s="170"/>
      <c r="E859" s="170"/>
      <c r="F859" s="172"/>
      <c r="G859" s="172"/>
    </row>
    <row r="860" spans="3:7" s="156" customFormat="1" x14ac:dyDescent="0.25">
      <c r="C860" s="170"/>
      <c r="D860" s="170"/>
      <c r="E860" s="170"/>
      <c r="F860" s="172"/>
      <c r="G860" s="172"/>
    </row>
    <row r="861" spans="3:7" s="156" customFormat="1" x14ac:dyDescent="0.25">
      <c r="C861" s="170"/>
      <c r="D861" s="170"/>
      <c r="E861" s="170"/>
      <c r="F861" s="172"/>
      <c r="G861" s="172"/>
    </row>
    <row r="862" spans="3:7" s="156" customFormat="1" x14ac:dyDescent="0.25">
      <c r="C862" s="170"/>
      <c r="D862" s="170"/>
      <c r="E862" s="170"/>
      <c r="F862" s="172"/>
      <c r="G862" s="172"/>
    </row>
    <row r="863" spans="3:7" s="156" customFormat="1" x14ac:dyDescent="0.25">
      <c r="C863" s="170"/>
      <c r="D863" s="170"/>
      <c r="E863" s="170"/>
      <c r="F863" s="172"/>
      <c r="G863" s="172"/>
    </row>
    <row r="864" spans="3:7" s="156" customFormat="1" x14ac:dyDescent="0.25">
      <c r="C864" s="170"/>
      <c r="D864" s="170"/>
      <c r="E864" s="170"/>
      <c r="F864" s="172"/>
      <c r="G864" s="172"/>
    </row>
    <row r="865" spans="3:7" s="156" customFormat="1" x14ac:dyDescent="0.25">
      <c r="C865" s="170"/>
      <c r="D865" s="170"/>
      <c r="E865" s="170"/>
      <c r="F865" s="172"/>
      <c r="G865" s="172"/>
    </row>
    <row r="866" spans="3:7" s="156" customFormat="1" x14ac:dyDescent="0.25">
      <c r="C866" s="170"/>
      <c r="D866" s="170"/>
      <c r="E866" s="170"/>
      <c r="F866" s="172"/>
      <c r="G866" s="172"/>
    </row>
    <row r="867" spans="3:7" s="156" customFormat="1" x14ac:dyDescent="0.25">
      <c r="C867" s="170"/>
      <c r="D867" s="170"/>
      <c r="E867" s="170"/>
      <c r="F867" s="172"/>
      <c r="G867" s="172"/>
    </row>
    <row r="868" spans="3:7" s="156" customFormat="1" x14ac:dyDescent="0.25">
      <c r="C868" s="170"/>
      <c r="D868" s="170"/>
      <c r="E868" s="170"/>
      <c r="F868" s="172"/>
      <c r="G868" s="172"/>
    </row>
    <row r="869" spans="3:7" s="156" customFormat="1" x14ac:dyDescent="0.25">
      <c r="C869" s="170"/>
      <c r="D869" s="170"/>
      <c r="E869" s="170"/>
      <c r="F869" s="172"/>
      <c r="G869" s="172"/>
    </row>
    <row r="870" spans="3:7" s="156" customFormat="1" x14ac:dyDescent="0.25">
      <c r="C870" s="170"/>
      <c r="D870" s="170"/>
      <c r="E870" s="170"/>
      <c r="F870" s="172"/>
      <c r="G870" s="172"/>
    </row>
    <row r="871" spans="3:7" s="156" customFormat="1" x14ac:dyDescent="0.25">
      <c r="C871" s="170"/>
      <c r="D871" s="170"/>
      <c r="E871" s="170"/>
      <c r="F871" s="172"/>
      <c r="G871" s="172"/>
    </row>
    <row r="872" spans="3:7" s="156" customFormat="1" x14ac:dyDescent="0.25">
      <c r="C872" s="170"/>
      <c r="D872" s="170"/>
      <c r="E872" s="170"/>
      <c r="F872" s="172"/>
      <c r="G872" s="172"/>
    </row>
    <row r="873" spans="3:7" s="156" customFormat="1" x14ac:dyDescent="0.25">
      <c r="C873" s="170"/>
      <c r="D873" s="170"/>
      <c r="E873" s="170"/>
      <c r="F873" s="172"/>
      <c r="G873" s="172"/>
    </row>
    <row r="874" spans="3:7" s="156" customFormat="1" x14ac:dyDescent="0.25">
      <c r="C874" s="170"/>
      <c r="D874" s="170"/>
      <c r="E874" s="170"/>
      <c r="F874" s="172"/>
      <c r="G874" s="172"/>
    </row>
    <row r="875" spans="3:7" s="156" customFormat="1" x14ac:dyDescent="0.25">
      <c r="C875" s="170"/>
      <c r="D875" s="170"/>
      <c r="E875" s="170"/>
      <c r="F875" s="172"/>
      <c r="G875" s="172"/>
    </row>
    <row r="876" spans="3:7" s="156" customFormat="1" x14ac:dyDescent="0.25">
      <c r="C876" s="170"/>
      <c r="D876" s="170"/>
      <c r="E876" s="170"/>
      <c r="F876" s="172"/>
      <c r="G876" s="172"/>
    </row>
    <row r="877" spans="3:7" s="156" customFormat="1" x14ac:dyDescent="0.25">
      <c r="C877" s="170"/>
      <c r="D877" s="170"/>
      <c r="E877" s="170"/>
      <c r="F877" s="172"/>
      <c r="G877" s="172"/>
    </row>
    <row r="878" spans="3:7" s="156" customFormat="1" x14ac:dyDescent="0.25">
      <c r="C878" s="170"/>
      <c r="D878" s="170"/>
      <c r="E878" s="170"/>
      <c r="F878" s="172"/>
      <c r="G878" s="172"/>
    </row>
    <row r="879" spans="3:7" s="156" customFormat="1" x14ac:dyDescent="0.25">
      <c r="C879" s="170"/>
      <c r="D879" s="170"/>
      <c r="E879" s="170"/>
      <c r="F879" s="172"/>
      <c r="G879" s="172"/>
    </row>
    <row r="880" spans="3:7" s="156" customFormat="1" x14ac:dyDescent="0.25">
      <c r="C880" s="170"/>
      <c r="D880" s="170"/>
      <c r="E880" s="170"/>
      <c r="F880" s="172"/>
      <c r="G880" s="172"/>
    </row>
    <row r="881" spans="3:7" s="156" customFormat="1" x14ac:dyDescent="0.25">
      <c r="C881" s="170"/>
      <c r="D881" s="170"/>
      <c r="E881" s="170"/>
      <c r="F881" s="172"/>
      <c r="G881" s="172"/>
    </row>
    <row r="882" spans="3:7" s="156" customFormat="1" x14ac:dyDescent="0.25">
      <c r="C882" s="170"/>
      <c r="D882" s="170"/>
      <c r="E882" s="170"/>
      <c r="F882" s="172"/>
      <c r="G882" s="172"/>
    </row>
    <row r="883" spans="3:7" s="156" customFormat="1" x14ac:dyDescent="0.25">
      <c r="C883" s="170"/>
      <c r="D883" s="170"/>
      <c r="E883" s="170"/>
      <c r="F883" s="172"/>
      <c r="G883" s="172"/>
    </row>
    <row r="884" spans="3:7" s="156" customFormat="1" x14ac:dyDescent="0.25">
      <c r="C884" s="170"/>
      <c r="D884" s="170"/>
      <c r="E884" s="170"/>
      <c r="F884" s="172"/>
      <c r="G884" s="172"/>
    </row>
    <row r="885" spans="3:7" s="156" customFormat="1" x14ac:dyDescent="0.25">
      <c r="C885" s="170"/>
      <c r="D885" s="170"/>
      <c r="E885" s="170"/>
      <c r="F885" s="172"/>
      <c r="G885" s="172"/>
    </row>
    <row r="886" spans="3:7" s="156" customFormat="1" x14ac:dyDescent="0.25">
      <c r="C886" s="170"/>
      <c r="D886" s="170"/>
      <c r="E886" s="170"/>
      <c r="F886" s="172"/>
      <c r="G886" s="172"/>
    </row>
    <row r="887" spans="3:7" s="156" customFormat="1" x14ac:dyDescent="0.25">
      <c r="C887" s="170"/>
      <c r="D887" s="170"/>
      <c r="E887" s="170"/>
      <c r="F887" s="172"/>
      <c r="G887" s="172"/>
    </row>
    <row r="888" spans="3:7" s="156" customFormat="1" x14ac:dyDescent="0.25">
      <c r="C888" s="170"/>
      <c r="D888" s="170"/>
      <c r="E888" s="170"/>
      <c r="F888" s="172"/>
      <c r="G888" s="172"/>
    </row>
    <row r="889" spans="3:7" s="156" customFormat="1" x14ac:dyDescent="0.25">
      <c r="C889" s="170"/>
      <c r="D889" s="170"/>
      <c r="E889" s="170"/>
      <c r="F889" s="172"/>
      <c r="G889" s="172"/>
    </row>
    <row r="890" spans="3:7" s="156" customFormat="1" x14ac:dyDescent="0.25">
      <c r="C890" s="170"/>
      <c r="D890" s="170"/>
      <c r="E890" s="170"/>
      <c r="F890" s="172"/>
      <c r="G890" s="172"/>
    </row>
    <row r="891" spans="3:7" s="156" customFormat="1" x14ac:dyDescent="0.25">
      <c r="C891" s="170"/>
      <c r="D891" s="170"/>
      <c r="E891" s="170"/>
      <c r="F891" s="172"/>
      <c r="G891" s="172"/>
    </row>
  </sheetData>
  <mergeCells count="10">
    <mergeCell ref="A11:A12"/>
    <mergeCell ref="A13:A14"/>
    <mergeCell ref="A3:G3"/>
    <mergeCell ref="A4:A5"/>
    <mergeCell ref="B4:B5"/>
    <mergeCell ref="C4:D4"/>
    <mergeCell ref="E4:E5"/>
    <mergeCell ref="F4:G4"/>
    <mergeCell ref="A6:A8"/>
    <mergeCell ref="A9:A10"/>
  </mergeCells>
  <hyperlinks>
    <hyperlink ref="A1" location="Главная!A1" display="Возврат к выбору"/>
  </hyperlinks>
  <printOptions horizontalCentered="1"/>
  <pageMargins left="0.39370078740157483" right="0.39370078740157483" top="0.15748031496062992" bottom="0.15748031496062992" header="0" footer="0"/>
  <pageSetup paperSize="9" scale="69" fitToHeight="2" orientation="portrait" r:id="rId1"/>
  <headerFooter alignWithMargins="0"/>
  <colBreaks count="1" manualBreakCount="1">
    <brk id="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892"/>
  <sheetViews>
    <sheetView zoomScaleSheetLayoutView="100" workbookViewId="0">
      <pane xSplit="9" ySplit="6" topLeftCell="J7" activePane="bottomRight" state="frozen"/>
      <selection pane="topRight" activeCell="J1" sqref="J1"/>
      <selection pane="bottomLeft" activeCell="A7" sqref="A7"/>
      <selection pane="bottomRight" activeCell="I1" sqref="I1"/>
    </sheetView>
  </sheetViews>
  <sheetFormatPr defaultRowHeight="12.75" x14ac:dyDescent="0.25"/>
  <cols>
    <col min="1" max="1" width="16.7109375" style="154" customWidth="1"/>
    <col min="2" max="2" width="26.28515625" style="154" customWidth="1"/>
    <col min="3" max="3" width="9.7109375" style="155" customWidth="1"/>
    <col min="4" max="4" width="10.7109375" style="155" customWidth="1"/>
    <col min="5" max="5" width="6.28515625" style="155" customWidth="1"/>
    <col min="6" max="6" width="9.7109375" style="174" customWidth="1"/>
    <col min="7" max="7" width="9.7109375" style="202" customWidth="1"/>
    <col min="8" max="9" width="9.140625" style="170"/>
    <col min="10" max="23" width="9.140625" style="156"/>
    <col min="24" max="227" width="9.140625" style="154"/>
    <col min="228" max="228" width="27" style="154" customWidth="1"/>
    <col min="229" max="229" width="16.140625" style="154" customWidth="1"/>
    <col min="230" max="230" width="12.85546875" style="154" customWidth="1"/>
    <col min="231" max="231" width="19.42578125" style="154" customWidth="1"/>
    <col min="232" max="232" width="5.7109375" style="154" customWidth="1"/>
    <col min="233" max="235" width="12.28515625" style="154" customWidth="1"/>
    <col min="236" max="483" width="9.140625" style="154"/>
    <col min="484" max="484" width="27" style="154" customWidth="1"/>
    <col min="485" max="485" width="16.140625" style="154" customWidth="1"/>
    <col min="486" max="486" width="12.85546875" style="154" customWidth="1"/>
    <col min="487" max="487" width="19.42578125" style="154" customWidth="1"/>
    <col min="488" max="488" width="5.7109375" style="154" customWidth="1"/>
    <col min="489" max="491" width="12.28515625" style="154" customWidth="1"/>
    <col min="492" max="739" width="9.140625" style="154"/>
    <col min="740" max="740" width="27" style="154" customWidth="1"/>
    <col min="741" max="741" width="16.140625" style="154" customWidth="1"/>
    <col min="742" max="742" width="12.85546875" style="154" customWidth="1"/>
    <col min="743" max="743" width="19.42578125" style="154" customWidth="1"/>
    <col min="744" max="744" width="5.7109375" style="154" customWidth="1"/>
    <col min="745" max="747" width="12.28515625" style="154" customWidth="1"/>
    <col min="748" max="995" width="9.140625" style="154"/>
    <col min="996" max="996" width="27" style="154" customWidth="1"/>
    <col min="997" max="997" width="16.140625" style="154" customWidth="1"/>
    <col min="998" max="998" width="12.85546875" style="154" customWidth="1"/>
    <col min="999" max="999" width="19.42578125" style="154" customWidth="1"/>
    <col min="1000" max="1000" width="5.7109375" style="154" customWidth="1"/>
    <col min="1001" max="1003" width="12.28515625" style="154" customWidth="1"/>
    <col min="1004" max="1251" width="9.140625" style="154"/>
    <col min="1252" max="1252" width="27" style="154" customWidth="1"/>
    <col min="1253" max="1253" width="16.140625" style="154" customWidth="1"/>
    <col min="1254" max="1254" width="12.85546875" style="154" customWidth="1"/>
    <col min="1255" max="1255" width="19.42578125" style="154" customWidth="1"/>
    <col min="1256" max="1256" width="5.7109375" style="154" customWidth="1"/>
    <col min="1257" max="1259" width="12.28515625" style="154" customWidth="1"/>
    <col min="1260" max="1507" width="9.140625" style="154"/>
    <col min="1508" max="1508" width="27" style="154" customWidth="1"/>
    <col min="1509" max="1509" width="16.140625" style="154" customWidth="1"/>
    <col min="1510" max="1510" width="12.85546875" style="154" customWidth="1"/>
    <col min="1511" max="1511" width="19.42578125" style="154" customWidth="1"/>
    <col min="1512" max="1512" width="5.7109375" style="154" customWidth="1"/>
    <col min="1513" max="1515" width="12.28515625" style="154" customWidth="1"/>
    <col min="1516" max="1763" width="9.140625" style="154"/>
    <col min="1764" max="1764" width="27" style="154" customWidth="1"/>
    <col min="1765" max="1765" width="16.140625" style="154" customWidth="1"/>
    <col min="1766" max="1766" width="12.85546875" style="154" customWidth="1"/>
    <col min="1767" max="1767" width="19.42578125" style="154" customWidth="1"/>
    <col min="1768" max="1768" width="5.7109375" style="154" customWidth="1"/>
    <col min="1769" max="1771" width="12.28515625" style="154" customWidth="1"/>
    <col min="1772" max="2019" width="9.140625" style="154"/>
    <col min="2020" max="2020" width="27" style="154" customWidth="1"/>
    <col min="2021" max="2021" width="16.140625" style="154" customWidth="1"/>
    <col min="2022" max="2022" width="12.85546875" style="154" customWidth="1"/>
    <col min="2023" max="2023" width="19.42578125" style="154" customWidth="1"/>
    <col min="2024" max="2024" width="5.7109375" style="154" customWidth="1"/>
    <col min="2025" max="2027" width="12.28515625" style="154" customWidth="1"/>
    <col min="2028" max="2275" width="9.140625" style="154"/>
    <col min="2276" max="2276" width="27" style="154" customWidth="1"/>
    <col min="2277" max="2277" width="16.140625" style="154" customWidth="1"/>
    <col min="2278" max="2278" width="12.85546875" style="154" customWidth="1"/>
    <col min="2279" max="2279" width="19.42578125" style="154" customWidth="1"/>
    <col min="2280" max="2280" width="5.7109375" style="154" customWidth="1"/>
    <col min="2281" max="2283" width="12.28515625" style="154" customWidth="1"/>
    <col min="2284" max="2531" width="9.140625" style="154"/>
    <col min="2532" max="2532" width="27" style="154" customWidth="1"/>
    <col min="2533" max="2533" width="16.140625" style="154" customWidth="1"/>
    <col min="2534" max="2534" width="12.85546875" style="154" customWidth="1"/>
    <col min="2535" max="2535" width="19.42578125" style="154" customWidth="1"/>
    <col min="2536" max="2536" width="5.7109375" style="154" customWidth="1"/>
    <col min="2537" max="2539" width="12.28515625" style="154" customWidth="1"/>
    <col min="2540" max="2787" width="9.140625" style="154"/>
    <col min="2788" max="2788" width="27" style="154" customWidth="1"/>
    <col min="2789" max="2789" width="16.140625" style="154" customWidth="1"/>
    <col min="2790" max="2790" width="12.85546875" style="154" customWidth="1"/>
    <col min="2791" max="2791" width="19.42578125" style="154" customWidth="1"/>
    <col min="2792" max="2792" width="5.7109375" style="154" customWidth="1"/>
    <col min="2793" max="2795" width="12.28515625" style="154" customWidth="1"/>
    <col min="2796" max="3043" width="9.140625" style="154"/>
    <col min="3044" max="3044" width="27" style="154" customWidth="1"/>
    <col min="3045" max="3045" width="16.140625" style="154" customWidth="1"/>
    <col min="3046" max="3046" width="12.85546875" style="154" customWidth="1"/>
    <col min="3047" max="3047" width="19.42578125" style="154" customWidth="1"/>
    <col min="3048" max="3048" width="5.7109375" style="154" customWidth="1"/>
    <col min="3049" max="3051" width="12.28515625" style="154" customWidth="1"/>
    <col min="3052" max="3299" width="9.140625" style="154"/>
    <col min="3300" max="3300" width="27" style="154" customWidth="1"/>
    <col min="3301" max="3301" width="16.140625" style="154" customWidth="1"/>
    <col min="3302" max="3302" width="12.85546875" style="154" customWidth="1"/>
    <col min="3303" max="3303" width="19.42578125" style="154" customWidth="1"/>
    <col min="3304" max="3304" width="5.7109375" style="154" customWidth="1"/>
    <col min="3305" max="3307" width="12.28515625" style="154" customWidth="1"/>
    <col min="3308" max="3555" width="9.140625" style="154"/>
    <col min="3556" max="3556" width="27" style="154" customWidth="1"/>
    <col min="3557" max="3557" width="16.140625" style="154" customWidth="1"/>
    <col min="3558" max="3558" width="12.85546875" style="154" customWidth="1"/>
    <col min="3559" max="3559" width="19.42578125" style="154" customWidth="1"/>
    <col min="3560" max="3560" width="5.7109375" style="154" customWidth="1"/>
    <col min="3561" max="3563" width="12.28515625" style="154" customWidth="1"/>
    <col min="3564" max="3811" width="9.140625" style="154"/>
    <col min="3812" max="3812" width="27" style="154" customWidth="1"/>
    <col min="3813" max="3813" width="16.140625" style="154" customWidth="1"/>
    <col min="3814" max="3814" width="12.85546875" style="154" customWidth="1"/>
    <col min="3815" max="3815" width="19.42578125" style="154" customWidth="1"/>
    <col min="3816" max="3816" width="5.7109375" style="154" customWidth="1"/>
    <col min="3817" max="3819" width="12.28515625" style="154" customWidth="1"/>
    <col min="3820" max="4067" width="9.140625" style="154"/>
    <col min="4068" max="4068" width="27" style="154" customWidth="1"/>
    <col min="4069" max="4069" width="16.140625" style="154" customWidth="1"/>
    <col min="4070" max="4070" width="12.85546875" style="154" customWidth="1"/>
    <col min="4071" max="4071" width="19.42578125" style="154" customWidth="1"/>
    <col min="4072" max="4072" width="5.7109375" style="154" customWidth="1"/>
    <col min="4073" max="4075" width="12.28515625" style="154" customWidth="1"/>
    <col min="4076" max="4323" width="9.140625" style="154"/>
    <col min="4324" max="4324" width="27" style="154" customWidth="1"/>
    <col min="4325" max="4325" width="16.140625" style="154" customWidth="1"/>
    <col min="4326" max="4326" width="12.85546875" style="154" customWidth="1"/>
    <col min="4327" max="4327" width="19.42578125" style="154" customWidth="1"/>
    <col min="4328" max="4328" width="5.7109375" style="154" customWidth="1"/>
    <col min="4329" max="4331" width="12.28515625" style="154" customWidth="1"/>
    <col min="4332" max="4579" width="9.140625" style="154"/>
    <col min="4580" max="4580" width="27" style="154" customWidth="1"/>
    <col min="4581" max="4581" width="16.140625" style="154" customWidth="1"/>
    <col min="4582" max="4582" width="12.85546875" style="154" customWidth="1"/>
    <col min="4583" max="4583" width="19.42578125" style="154" customWidth="1"/>
    <col min="4584" max="4584" width="5.7109375" style="154" customWidth="1"/>
    <col min="4585" max="4587" width="12.28515625" style="154" customWidth="1"/>
    <col min="4588" max="4835" width="9.140625" style="154"/>
    <col min="4836" max="4836" width="27" style="154" customWidth="1"/>
    <col min="4837" max="4837" width="16.140625" style="154" customWidth="1"/>
    <col min="4838" max="4838" width="12.85546875" style="154" customWidth="1"/>
    <col min="4839" max="4839" width="19.42578125" style="154" customWidth="1"/>
    <col min="4840" max="4840" width="5.7109375" style="154" customWidth="1"/>
    <col min="4841" max="4843" width="12.28515625" style="154" customWidth="1"/>
    <col min="4844" max="5091" width="9.140625" style="154"/>
    <col min="5092" max="5092" width="27" style="154" customWidth="1"/>
    <col min="5093" max="5093" width="16.140625" style="154" customWidth="1"/>
    <col min="5094" max="5094" width="12.85546875" style="154" customWidth="1"/>
    <col min="5095" max="5095" width="19.42578125" style="154" customWidth="1"/>
    <col min="5096" max="5096" width="5.7109375" style="154" customWidth="1"/>
    <col min="5097" max="5099" width="12.28515625" style="154" customWidth="1"/>
    <col min="5100" max="5347" width="9.140625" style="154"/>
    <col min="5348" max="5348" width="27" style="154" customWidth="1"/>
    <col min="5349" max="5349" width="16.140625" style="154" customWidth="1"/>
    <col min="5350" max="5350" width="12.85546875" style="154" customWidth="1"/>
    <col min="5351" max="5351" width="19.42578125" style="154" customWidth="1"/>
    <col min="5352" max="5352" width="5.7109375" style="154" customWidth="1"/>
    <col min="5353" max="5355" width="12.28515625" style="154" customWidth="1"/>
    <col min="5356" max="5603" width="9.140625" style="154"/>
    <col min="5604" max="5604" width="27" style="154" customWidth="1"/>
    <col min="5605" max="5605" width="16.140625" style="154" customWidth="1"/>
    <col min="5606" max="5606" width="12.85546875" style="154" customWidth="1"/>
    <col min="5607" max="5607" width="19.42578125" style="154" customWidth="1"/>
    <col min="5608" max="5608" width="5.7109375" style="154" customWidth="1"/>
    <col min="5609" max="5611" width="12.28515625" style="154" customWidth="1"/>
    <col min="5612" max="5859" width="9.140625" style="154"/>
    <col min="5860" max="5860" width="27" style="154" customWidth="1"/>
    <col min="5861" max="5861" width="16.140625" style="154" customWidth="1"/>
    <col min="5862" max="5862" width="12.85546875" style="154" customWidth="1"/>
    <col min="5863" max="5863" width="19.42578125" style="154" customWidth="1"/>
    <col min="5864" max="5864" width="5.7109375" style="154" customWidth="1"/>
    <col min="5865" max="5867" width="12.28515625" style="154" customWidth="1"/>
    <col min="5868" max="6115" width="9.140625" style="154"/>
    <col min="6116" max="6116" width="27" style="154" customWidth="1"/>
    <col min="6117" max="6117" width="16.140625" style="154" customWidth="1"/>
    <col min="6118" max="6118" width="12.85546875" style="154" customWidth="1"/>
    <col min="6119" max="6119" width="19.42578125" style="154" customWidth="1"/>
    <col min="6120" max="6120" width="5.7109375" style="154" customWidth="1"/>
    <col min="6121" max="6123" width="12.28515625" style="154" customWidth="1"/>
    <col min="6124" max="6371" width="9.140625" style="154"/>
    <col min="6372" max="6372" width="27" style="154" customWidth="1"/>
    <col min="6373" max="6373" width="16.140625" style="154" customWidth="1"/>
    <col min="6374" max="6374" width="12.85546875" style="154" customWidth="1"/>
    <col min="6375" max="6375" width="19.42578125" style="154" customWidth="1"/>
    <col min="6376" max="6376" width="5.7109375" style="154" customWidth="1"/>
    <col min="6377" max="6379" width="12.28515625" style="154" customWidth="1"/>
    <col min="6380" max="6627" width="9.140625" style="154"/>
    <col min="6628" max="6628" width="27" style="154" customWidth="1"/>
    <col min="6629" max="6629" width="16.140625" style="154" customWidth="1"/>
    <col min="6630" max="6630" width="12.85546875" style="154" customWidth="1"/>
    <col min="6631" max="6631" width="19.42578125" style="154" customWidth="1"/>
    <col min="6632" max="6632" width="5.7109375" style="154" customWidth="1"/>
    <col min="6633" max="6635" width="12.28515625" style="154" customWidth="1"/>
    <col min="6636" max="6883" width="9.140625" style="154"/>
    <col min="6884" max="6884" width="27" style="154" customWidth="1"/>
    <col min="6885" max="6885" width="16.140625" style="154" customWidth="1"/>
    <col min="6886" max="6886" width="12.85546875" style="154" customWidth="1"/>
    <col min="6887" max="6887" width="19.42578125" style="154" customWidth="1"/>
    <col min="6888" max="6888" width="5.7109375" style="154" customWidth="1"/>
    <col min="6889" max="6891" width="12.28515625" style="154" customWidth="1"/>
    <col min="6892" max="7139" width="9.140625" style="154"/>
    <col min="7140" max="7140" width="27" style="154" customWidth="1"/>
    <col min="7141" max="7141" width="16.140625" style="154" customWidth="1"/>
    <col min="7142" max="7142" width="12.85546875" style="154" customWidth="1"/>
    <col min="7143" max="7143" width="19.42578125" style="154" customWidth="1"/>
    <col min="7144" max="7144" width="5.7109375" style="154" customWidth="1"/>
    <col min="7145" max="7147" width="12.28515625" style="154" customWidth="1"/>
    <col min="7148" max="7395" width="9.140625" style="154"/>
    <col min="7396" max="7396" width="27" style="154" customWidth="1"/>
    <col min="7397" max="7397" width="16.140625" style="154" customWidth="1"/>
    <col min="7398" max="7398" width="12.85546875" style="154" customWidth="1"/>
    <col min="7399" max="7399" width="19.42578125" style="154" customWidth="1"/>
    <col min="7400" max="7400" width="5.7109375" style="154" customWidth="1"/>
    <col min="7401" max="7403" width="12.28515625" style="154" customWidth="1"/>
    <col min="7404" max="7651" width="9.140625" style="154"/>
    <col min="7652" max="7652" width="27" style="154" customWidth="1"/>
    <col min="7653" max="7653" width="16.140625" style="154" customWidth="1"/>
    <col min="7654" max="7654" width="12.85546875" style="154" customWidth="1"/>
    <col min="7655" max="7655" width="19.42578125" style="154" customWidth="1"/>
    <col min="7656" max="7656" width="5.7109375" style="154" customWidth="1"/>
    <col min="7657" max="7659" width="12.28515625" style="154" customWidth="1"/>
    <col min="7660" max="7907" width="9.140625" style="154"/>
    <col min="7908" max="7908" width="27" style="154" customWidth="1"/>
    <col min="7909" max="7909" width="16.140625" style="154" customWidth="1"/>
    <col min="7910" max="7910" width="12.85546875" style="154" customWidth="1"/>
    <col min="7911" max="7911" width="19.42578125" style="154" customWidth="1"/>
    <col min="7912" max="7912" width="5.7109375" style="154" customWidth="1"/>
    <col min="7913" max="7915" width="12.28515625" style="154" customWidth="1"/>
    <col min="7916" max="8163" width="9.140625" style="154"/>
    <col min="8164" max="8164" width="27" style="154" customWidth="1"/>
    <col min="8165" max="8165" width="16.140625" style="154" customWidth="1"/>
    <col min="8166" max="8166" width="12.85546875" style="154" customWidth="1"/>
    <col min="8167" max="8167" width="19.42578125" style="154" customWidth="1"/>
    <col min="8168" max="8168" width="5.7109375" style="154" customWidth="1"/>
    <col min="8169" max="8171" width="12.28515625" style="154" customWidth="1"/>
    <col min="8172" max="8419" width="9.140625" style="154"/>
    <col min="8420" max="8420" width="27" style="154" customWidth="1"/>
    <col min="8421" max="8421" width="16.140625" style="154" customWidth="1"/>
    <col min="8422" max="8422" width="12.85546875" style="154" customWidth="1"/>
    <col min="8423" max="8423" width="19.42578125" style="154" customWidth="1"/>
    <col min="8424" max="8424" width="5.7109375" style="154" customWidth="1"/>
    <col min="8425" max="8427" width="12.28515625" style="154" customWidth="1"/>
    <col min="8428" max="8675" width="9.140625" style="154"/>
    <col min="8676" max="8676" width="27" style="154" customWidth="1"/>
    <col min="8677" max="8677" width="16.140625" style="154" customWidth="1"/>
    <col min="8678" max="8678" width="12.85546875" style="154" customWidth="1"/>
    <col min="8679" max="8679" width="19.42578125" style="154" customWidth="1"/>
    <col min="8680" max="8680" width="5.7109375" style="154" customWidth="1"/>
    <col min="8681" max="8683" width="12.28515625" style="154" customWidth="1"/>
    <col min="8684" max="8931" width="9.140625" style="154"/>
    <col min="8932" max="8932" width="27" style="154" customWidth="1"/>
    <col min="8933" max="8933" width="16.140625" style="154" customWidth="1"/>
    <col min="8934" max="8934" width="12.85546875" style="154" customWidth="1"/>
    <col min="8935" max="8935" width="19.42578125" style="154" customWidth="1"/>
    <col min="8936" max="8936" width="5.7109375" style="154" customWidth="1"/>
    <col min="8937" max="8939" width="12.28515625" style="154" customWidth="1"/>
    <col min="8940" max="9187" width="9.140625" style="154"/>
    <col min="9188" max="9188" width="27" style="154" customWidth="1"/>
    <col min="9189" max="9189" width="16.140625" style="154" customWidth="1"/>
    <col min="9190" max="9190" width="12.85546875" style="154" customWidth="1"/>
    <col min="9191" max="9191" width="19.42578125" style="154" customWidth="1"/>
    <col min="9192" max="9192" width="5.7109375" style="154" customWidth="1"/>
    <col min="9193" max="9195" width="12.28515625" style="154" customWidth="1"/>
    <col min="9196" max="9443" width="9.140625" style="154"/>
    <col min="9444" max="9444" width="27" style="154" customWidth="1"/>
    <col min="9445" max="9445" width="16.140625" style="154" customWidth="1"/>
    <col min="9446" max="9446" width="12.85546875" style="154" customWidth="1"/>
    <col min="9447" max="9447" width="19.42578125" style="154" customWidth="1"/>
    <col min="9448" max="9448" width="5.7109375" style="154" customWidth="1"/>
    <col min="9449" max="9451" width="12.28515625" style="154" customWidth="1"/>
    <col min="9452" max="9699" width="9.140625" style="154"/>
    <col min="9700" max="9700" width="27" style="154" customWidth="1"/>
    <col min="9701" max="9701" width="16.140625" style="154" customWidth="1"/>
    <col min="9702" max="9702" width="12.85546875" style="154" customWidth="1"/>
    <col min="9703" max="9703" width="19.42578125" style="154" customWidth="1"/>
    <col min="9704" max="9704" width="5.7109375" style="154" customWidth="1"/>
    <col min="9705" max="9707" width="12.28515625" style="154" customWidth="1"/>
    <col min="9708" max="9955" width="9.140625" style="154"/>
    <col min="9956" max="9956" width="27" style="154" customWidth="1"/>
    <col min="9957" max="9957" width="16.140625" style="154" customWidth="1"/>
    <col min="9958" max="9958" width="12.85546875" style="154" customWidth="1"/>
    <col min="9959" max="9959" width="19.42578125" style="154" customWidth="1"/>
    <col min="9960" max="9960" width="5.7109375" style="154" customWidth="1"/>
    <col min="9961" max="9963" width="12.28515625" style="154" customWidth="1"/>
    <col min="9964" max="10211" width="9.140625" style="154"/>
    <col min="10212" max="10212" width="27" style="154" customWidth="1"/>
    <col min="10213" max="10213" width="16.140625" style="154" customWidth="1"/>
    <col min="10214" max="10214" width="12.85546875" style="154" customWidth="1"/>
    <col min="10215" max="10215" width="19.42578125" style="154" customWidth="1"/>
    <col min="10216" max="10216" width="5.7109375" style="154" customWidth="1"/>
    <col min="10217" max="10219" width="12.28515625" style="154" customWidth="1"/>
    <col min="10220" max="10467" width="9.140625" style="154"/>
    <col min="10468" max="10468" width="27" style="154" customWidth="1"/>
    <col min="10469" max="10469" width="16.140625" style="154" customWidth="1"/>
    <col min="10470" max="10470" width="12.85546875" style="154" customWidth="1"/>
    <col min="10471" max="10471" width="19.42578125" style="154" customWidth="1"/>
    <col min="10472" max="10472" width="5.7109375" style="154" customWidth="1"/>
    <col min="10473" max="10475" width="12.28515625" style="154" customWidth="1"/>
    <col min="10476" max="10723" width="9.140625" style="154"/>
    <col min="10724" max="10724" width="27" style="154" customWidth="1"/>
    <col min="10725" max="10725" width="16.140625" style="154" customWidth="1"/>
    <col min="10726" max="10726" width="12.85546875" style="154" customWidth="1"/>
    <col min="10727" max="10727" width="19.42578125" style="154" customWidth="1"/>
    <col min="10728" max="10728" width="5.7109375" style="154" customWidth="1"/>
    <col min="10729" max="10731" width="12.28515625" style="154" customWidth="1"/>
    <col min="10732" max="10979" width="9.140625" style="154"/>
    <col min="10980" max="10980" width="27" style="154" customWidth="1"/>
    <col min="10981" max="10981" width="16.140625" style="154" customWidth="1"/>
    <col min="10982" max="10982" width="12.85546875" style="154" customWidth="1"/>
    <col min="10983" max="10983" width="19.42578125" style="154" customWidth="1"/>
    <col min="10984" max="10984" width="5.7109375" style="154" customWidth="1"/>
    <col min="10985" max="10987" width="12.28515625" style="154" customWidth="1"/>
    <col min="10988" max="11235" width="9.140625" style="154"/>
    <col min="11236" max="11236" width="27" style="154" customWidth="1"/>
    <col min="11237" max="11237" width="16.140625" style="154" customWidth="1"/>
    <col min="11238" max="11238" width="12.85546875" style="154" customWidth="1"/>
    <col min="11239" max="11239" width="19.42578125" style="154" customWidth="1"/>
    <col min="11240" max="11240" width="5.7109375" style="154" customWidth="1"/>
    <col min="11241" max="11243" width="12.28515625" style="154" customWidth="1"/>
    <col min="11244" max="11491" width="9.140625" style="154"/>
    <col min="11492" max="11492" width="27" style="154" customWidth="1"/>
    <col min="11493" max="11493" width="16.140625" style="154" customWidth="1"/>
    <col min="11494" max="11494" width="12.85546875" style="154" customWidth="1"/>
    <col min="11495" max="11495" width="19.42578125" style="154" customWidth="1"/>
    <col min="11496" max="11496" width="5.7109375" style="154" customWidth="1"/>
    <col min="11497" max="11499" width="12.28515625" style="154" customWidth="1"/>
    <col min="11500" max="11747" width="9.140625" style="154"/>
    <col min="11748" max="11748" width="27" style="154" customWidth="1"/>
    <col min="11749" max="11749" width="16.140625" style="154" customWidth="1"/>
    <col min="11750" max="11750" width="12.85546875" style="154" customWidth="1"/>
    <col min="11751" max="11751" width="19.42578125" style="154" customWidth="1"/>
    <col min="11752" max="11752" width="5.7109375" style="154" customWidth="1"/>
    <col min="11753" max="11755" width="12.28515625" style="154" customWidth="1"/>
    <col min="11756" max="12003" width="9.140625" style="154"/>
    <col min="12004" max="12004" width="27" style="154" customWidth="1"/>
    <col min="12005" max="12005" width="16.140625" style="154" customWidth="1"/>
    <col min="12006" max="12006" width="12.85546875" style="154" customWidth="1"/>
    <col min="12007" max="12007" width="19.42578125" style="154" customWidth="1"/>
    <col min="12008" max="12008" width="5.7109375" style="154" customWidth="1"/>
    <col min="12009" max="12011" width="12.28515625" style="154" customWidth="1"/>
    <col min="12012" max="12259" width="9.140625" style="154"/>
    <col min="12260" max="12260" width="27" style="154" customWidth="1"/>
    <col min="12261" max="12261" width="16.140625" style="154" customWidth="1"/>
    <col min="12262" max="12262" width="12.85546875" style="154" customWidth="1"/>
    <col min="12263" max="12263" width="19.42578125" style="154" customWidth="1"/>
    <col min="12264" max="12264" width="5.7109375" style="154" customWidth="1"/>
    <col min="12265" max="12267" width="12.28515625" style="154" customWidth="1"/>
    <col min="12268" max="12515" width="9.140625" style="154"/>
    <col min="12516" max="12516" width="27" style="154" customWidth="1"/>
    <col min="12517" max="12517" width="16.140625" style="154" customWidth="1"/>
    <col min="12518" max="12518" width="12.85546875" style="154" customWidth="1"/>
    <col min="12519" max="12519" width="19.42578125" style="154" customWidth="1"/>
    <col min="12520" max="12520" width="5.7109375" style="154" customWidth="1"/>
    <col min="12521" max="12523" width="12.28515625" style="154" customWidth="1"/>
    <col min="12524" max="12771" width="9.140625" style="154"/>
    <col min="12772" max="12772" width="27" style="154" customWidth="1"/>
    <col min="12773" max="12773" width="16.140625" style="154" customWidth="1"/>
    <col min="12774" max="12774" width="12.85546875" style="154" customWidth="1"/>
    <col min="12775" max="12775" width="19.42578125" style="154" customWidth="1"/>
    <col min="12776" max="12776" width="5.7109375" style="154" customWidth="1"/>
    <col min="12777" max="12779" width="12.28515625" style="154" customWidth="1"/>
    <col min="12780" max="13027" width="9.140625" style="154"/>
    <col min="13028" max="13028" width="27" style="154" customWidth="1"/>
    <col min="13029" max="13029" width="16.140625" style="154" customWidth="1"/>
    <col min="13030" max="13030" width="12.85546875" style="154" customWidth="1"/>
    <col min="13031" max="13031" width="19.42578125" style="154" customWidth="1"/>
    <col min="13032" max="13032" width="5.7109375" style="154" customWidth="1"/>
    <col min="13033" max="13035" width="12.28515625" style="154" customWidth="1"/>
    <col min="13036" max="13283" width="9.140625" style="154"/>
    <col min="13284" max="13284" width="27" style="154" customWidth="1"/>
    <col min="13285" max="13285" width="16.140625" style="154" customWidth="1"/>
    <col min="13286" max="13286" width="12.85546875" style="154" customWidth="1"/>
    <col min="13287" max="13287" width="19.42578125" style="154" customWidth="1"/>
    <col min="13288" max="13288" width="5.7109375" style="154" customWidth="1"/>
    <col min="13289" max="13291" width="12.28515625" style="154" customWidth="1"/>
    <col min="13292" max="13539" width="9.140625" style="154"/>
    <col min="13540" max="13540" width="27" style="154" customWidth="1"/>
    <col min="13541" max="13541" width="16.140625" style="154" customWidth="1"/>
    <col min="13542" max="13542" width="12.85546875" style="154" customWidth="1"/>
    <col min="13543" max="13543" width="19.42578125" style="154" customWidth="1"/>
    <col min="13544" max="13544" width="5.7109375" style="154" customWidth="1"/>
    <col min="13545" max="13547" width="12.28515625" style="154" customWidth="1"/>
    <col min="13548" max="13795" width="9.140625" style="154"/>
    <col min="13796" max="13796" width="27" style="154" customWidth="1"/>
    <col min="13797" max="13797" width="16.140625" style="154" customWidth="1"/>
    <col min="13798" max="13798" width="12.85546875" style="154" customWidth="1"/>
    <col min="13799" max="13799" width="19.42578125" style="154" customWidth="1"/>
    <col min="13800" max="13800" width="5.7109375" style="154" customWidth="1"/>
    <col min="13801" max="13803" width="12.28515625" style="154" customWidth="1"/>
    <col min="13804" max="14051" width="9.140625" style="154"/>
    <col min="14052" max="14052" width="27" style="154" customWidth="1"/>
    <col min="14053" max="14053" width="16.140625" style="154" customWidth="1"/>
    <col min="14054" max="14054" width="12.85546875" style="154" customWidth="1"/>
    <col min="14055" max="14055" width="19.42578125" style="154" customWidth="1"/>
    <col min="14056" max="14056" width="5.7109375" style="154" customWidth="1"/>
    <col min="14057" max="14059" width="12.28515625" style="154" customWidth="1"/>
    <col min="14060" max="14307" width="9.140625" style="154"/>
    <col min="14308" max="14308" width="27" style="154" customWidth="1"/>
    <col min="14309" max="14309" width="16.140625" style="154" customWidth="1"/>
    <col min="14310" max="14310" width="12.85546875" style="154" customWidth="1"/>
    <col min="14311" max="14311" width="19.42578125" style="154" customWidth="1"/>
    <col min="14312" max="14312" width="5.7109375" style="154" customWidth="1"/>
    <col min="14313" max="14315" width="12.28515625" style="154" customWidth="1"/>
    <col min="14316" max="14563" width="9.140625" style="154"/>
    <col min="14564" max="14564" width="27" style="154" customWidth="1"/>
    <col min="14565" max="14565" width="16.140625" style="154" customWidth="1"/>
    <col min="14566" max="14566" width="12.85546875" style="154" customWidth="1"/>
    <col min="14567" max="14567" width="19.42578125" style="154" customWidth="1"/>
    <col min="14568" max="14568" width="5.7109375" style="154" customWidth="1"/>
    <col min="14569" max="14571" width="12.28515625" style="154" customWidth="1"/>
    <col min="14572" max="14819" width="9.140625" style="154"/>
    <col min="14820" max="14820" width="27" style="154" customWidth="1"/>
    <col min="14821" max="14821" width="16.140625" style="154" customWidth="1"/>
    <col min="14822" max="14822" width="12.85546875" style="154" customWidth="1"/>
    <col min="14823" max="14823" width="19.42578125" style="154" customWidth="1"/>
    <col min="14824" max="14824" width="5.7109375" style="154" customWidth="1"/>
    <col min="14825" max="14827" width="12.28515625" style="154" customWidth="1"/>
    <col min="14828" max="15075" width="9.140625" style="154"/>
    <col min="15076" max="15076" width="27" style="154" customWidth="1"/>
    <col min="15077" max="15077" width="16.140625" style="154" customWidth="1"/>
    <col min="15078" max="15078" width="12.85546875" style="154" customWidth="1"/>
    <col min="15079" max="15079" width="19.42578125" style="154" customWidth="1"/>
    <col min="15080" max="15080" width="5.7109375" style="154" customWidth="1"/>
    <col min="15081" max="15083" width="12.28515625" style="154" customWidth="1"/>
    <col min="15084" max="15331" width="9.140625" style="154"/>
    <col min="15332" max="15332" width="27" style="154" customWidth="1"/>
    <col min="15333" max="15333" width="16.140625" style="154" customWidth="1"/>
    <col min="15334" max="15334" width="12.85546875" style="154" customWidth="1"/>
    <col min="15335" max="15335" width="19.42578125" style="154" customWidth="1"/>
    <col min="15336" max="15336" width="5.7109375" style="154" customWidth="1"/>
    <col min="15337" max="15339" width="12.28515625" style="154" customWidth="1"/>
    <col min="15340" max="15587" width="9.140625" style="154"/>
    <col min="15588" max="15588" width="27" style="154" customWidth="1"/>
    <col min="15589" max="15589" width="16.140625" style="154" customWidth="1"/>
    <col min="15590" max="15590" width="12.85546875" style="154" customWidth="1"/>
    <col min="15591" max="15591" width="19.42578125" style="154" customWidth="1"/>
    <col min="15592" max="15592" width="5.7109375" style="154" customWidth="1"/>
    <col min="15593" max="15595" width="12.28515625" style="154" customWidth="1"/>
    <col min="15596" max="15843" width="9.140625" style="154"/>
    <col min="15844" max="15844" width="27" style="154" customWidth="1"/>
    <col min="15845" max="15845" width="16.140625" style="154" customWidth="1"/>
    <col min="15846" max="15846" width="12.85546875" style="154" customWidth="1"/>
    <col min="15847" max="15847" width="19.42578125" style="154" customWidth="1"/>
    <col min="15848" max="15848" width="5.7109375" style="154" customWidth="1"/>
    <col min="15849" max="15851" width="12.28515625" style="154" customWidth="1"/>
    <col min="15852" max="16099" width="9.140625" style="154"/>
    <col min="16100" max="16100" width="27" style="154" customWidth="1"/>
    <col min="16101" max="16101" width="16.140625" style="154" customWidth="1"/>
    <col min="16102" max="16102" width="12.85546875" style="154" customWidth="1"/>
    <col min="16103" max="16103" width="19.42578125" style="154" customWidth="1"/>
    <col min="16104" max="16104" width="5.7109375" style="154" customWidth="1"/>
    <col min="16105" max="16107" width="12.28515625" style="154" customWidth="1"/>
    <col min="16108" max="16384" width="9.140625" style="154"/>
  </cols>
  <sheetData>
    <row r="1" spans="1:9" s="156" customFormat="1" ht="15" customHeight="1" x14ac:dyDescent="0.25">
      <c r="A1" s="27" t="s">
        <v>16</v>
      </c>
      <c r="B1" s="154"/>
      <c r="C1" s="155"/>
      <c r="D1" s="155"/>
      <c r="E1" s="131"/>
      <c r="F1" s="206"/>
      <c r="G1" s="193"/>
      <c r="H1" s="170"/>
      <c r="I1" s="192"/>
    </row>
    <row r="2" spans="1:9" s="157" customFormat="1" ht="8.1" customHeight="1" thickBot="1" x14ac:dyDescent="0.3">
      <c r="C2" s="158"/>
      <c r="D2" s="158"/>
      <c r="E2" s="158"/>
      <c r="F2" s="174"/>
      <c r="G2" s="201"/>
      <c r="H2" s="207"/>
      <c r="I2" s="207"/>
    </row>
    <row r="3" spans="1:9" s="157" customFormat="1" ht="19.5" customHeight="1" x14ac:dyDescent="0.25">
      <c r="A3" s="411" t="s">
        <v>181</v>
      </c>
      <c r="B3" s="412"/>
      <c r="C3" s="412"/>
      <c r="D3" s="412"/>
      <c r="E3" s="412"/>
      <c r="F3" s="412"/>
      <c r="G3" s="412"/>
      <c r="H3" s="412"/>
      <c r="I3" s="413"/>
    </row>
    <row r="4" spans="1:9" s="160" customFormat="1" ht="18" customHeight="1" x14ac:dyDescent="0.25">
      <c r="A4" s="414" t="s">
        <v>28</v>
      </c>
      <c r="B4" s="415" t="s">
        <v>1</v>
      </c>
      <c r="C4" s="415" t="s">
        <v>19</v>
      </c>
      <c r="D4" s="415"/>
      <c r="E4" s="375" t="s">
        <v>2</v>
      </c>
      <c r="F4" s="415" t="s">
        <v>3</v>
      </c>
      <c r="G4" s="415"/>
      <c r="H4" s="415"/>
      <c r="I4" s="416"/>
    </row>
    <row r="5" spans="1:9" s="160" customFormat="1" ht="18" customHeight="1" x14ac:dyDescent="0.25">
      <c r="A5" s="414"/>
      <c r="B5" s="415"/>
      <c r="C5" s="421" t="s">
        <v>219</v>
      </c>
      <c r="D5" s="415" t="s">
        <v>32</v>
      </c>
      <c r="E5" s="375"/>
      <c r="F5" s="344" t="s">
        <v>182</v>
      </c>
      <c r="G5" s="344"/>
      <c r="H5" s="419" t="s">
        <v>183</v>
      </c>
      <c r="I5" s="420"/>
    </row>
    <row r="6" spans="1:9" s="160" customFormat="1" ht="18" customHeight="1" x14ac:dyDescent="0.25">
      <c r="A6" s="414"/>
      <c r="B6" s="415"/>
      <c r="C6" s="421"/>
      <c r="D6" s="415"/>
      <c r="E6" s="375"/>
      <c r="F6" s="151" t="s">
        <v>184</v>
      </c>
      <c r="G6" s="151" t="s">
        <v>185</v>
      </c>
      <c r="H6" s="151" t="s">
        <v>184</v>
      </c>
      <c r="I6" s="152" t="s">
        <v>185</v>
      </c>
    </row>
    <row r="7" spans="1:9" s="166" customFormat="1" ht="39.950000000000003" customHeight="1" x14ac:dyDescent="0.15">
      <c r="A7" s="196"/>
      <c r="B7" s="186" t="s">
        <v>186</v>
      </c>
      <c r="C7" s="187">
        <v>1200</v>
      </c>
      <c r="D7" s="187" t="s">
        <v>187</v>
      </c>
      <c r="E7" s="187" t="s">
        <v>133</v>
      </c>
      <c r="F7" s="175">
        <v>188</v>
      </c>
      <c r="G7" s="190">
        <v>243</v>
      </c>
      <c r="H7" s="190">
        <v>230</v>
      </c>
      <c r="I7" s="208">
        <v>360</v>
      </c>
    </row>
    <row r="8" spans="1:9" s="166" customFormat="1" ht="39.950000000000003" customHeight="1" x14ac:dyDescent="0.15">
      <c r="A8" s="196"/>
      <c r="B8" s="265" t="s">
        <v>188</v>
      </c>
      <c r="C8" s="266">
        <v>1150</v>
      </c>
      <c r="D8" s="266" t="s">
        <v>187</v>
      </c>
      <c r="E8" s="266" t="s">
        <v>133</v>
      </c>
      <c r="F8" s="259">
        <v>196</v>
      </c>
      <c r="G8" s="267">
        <v>254</v>
      </c>
      <c r="H8" s="267">
        <v>240</v>
      </c>
      <c r="I8" s="268">
        <v>380</v>
      </c>
    </row>
    <row r="9" spans="1:9" s="166" customFormat="1" ht="39.950000000000003" customHeight="1" x14ac:dyDescent="0.15">
      <c r="A9" s="196"/>
      <c r="B9" s="186" t="s">
        <v>189</v>
      </c>
      <c r="C9" s="187">
        <v>1050</v>
      </c>
      <c r="D9" s="187" t="s">
        <v>187</v>
      </c>
      <c r="E9" s="187" t="s">
        <v>133</v>
      </c>
      <c r="F9" s="175">
        <v>211</v>
      </c>
      <c r="G9" s="190">
        <v>270</v>
      </c>
      <c r="H9" s="190">
        <v>265</v>
      </c>
      <c r="I9" s="208">
        <v>410</v>
      </c>
    </row>
    <row r="10" spans="1:9" s="166" customFormat="1" ht="39.950000000000003" customHeight="1" x14ac:dyDescent="0.25">
      <c r="A10" s="188"/>
      <c r="B10" s="265" t="s">
        <v>190</v>
      </c>
      <c r="C10" s="266">
        <v>1150</v>
      </c>
      <c r="D10" s="266" t="s">
        <v>187</v>
      </c>
      <c r="E10" s="266" t="s">
        <v>133</v>
      </c>
      <c r="F10" s="259">
        <v>196</v>
      </c>
      <c r="G10" s="267">
        <v>254</v>
      </c>
      <c r="H10" s="267">
        <v>240</v>
      </c>
      <c r="I10" s="268">
        <v>380</v>
      </c>
    </row>
    <row r="11" spans="1:9" s="166" customFormat="1" ht="39.950000000000003" customHeight="1" x14ac:dyDescent="0.15">
      <c r="A11" s="196"/>
      <c r="B11" s="186" t="s">
        <v>191</v>
      </c>
      <c r="C11" s="187">
        <v>1060</v>
      </c>
      <c r="D11" s="187" t="s">
        <v>187</v>
      </c>
      <c r="E11" s="187" t="s">
        <v>133</v>
      </c>
      <c r="F11" s="175">
        <v>212</v>
      </c>
      <c r="G11" s="190">
        <v>275</v>
      </c>
      <c r="H11" s="190">
        <v>265</v>
      </c>
      <c r="I11" s="208">
        <v>410</v>
      </c>
    </row>
    <row r="12" spans="1:9" s="156" customFormat="1" ht="39.950000000000003" customHeight="1" x14ac:dyDescent="0.15">
      <c r="A12" s="196"/>
      <c r="B12" s="265" t="s">
        <v>192</v>
      </c>
      <c r="C12" s="266">
        <v>1047</v>
      </c>
      <c r="D12" s="266" t="s">
        <v>187</v>
      </c>
      <c r="E12" s="266" t="s">
        <v>133</v>
      </c>
      <c r="F12" s="259">
        <v>212</v>
      </c>
      <c r="G12" s="267">
        <v>279</v>
      </c>
      <c r="H12" s="267">
        <v>265</v>
      </c>
      <c r="I12" s="268">
        <v>410</v>
      </c>
    </row>
    <row r="13" spans="1:9" s="166" customFormat="1" ht="39.950000000000003" customHeight="1" x14ac:dyDescent="0.15">
      <c r="A13" s="196"/>
      <c r="B13" s="186" t="s">
        <v>193</v>
      </c>
      <c r="C13" s="187">
        <v>902</v>
      </c>
      <c r="D13" s="187" t="s">
        <v>187</v>
      </c>
      <c r="E13" s="187" t="s">
        <v>133</v>
      </c>
      <c r="F13" s="175">
        <v>264</v>
      </c>
      <c r="G13" s="190">
        <v>324</v>
      </c>
      <c r="H13" s="190">
        <v>310</v>
      </c>
      <c r="I13" s="208">
        <v>480</v>
      </c>
    </row>
    <row r="14" spans="1:9" s="156" customFormat="1" ht="39.950000000000003" customHeight="1" x14ac:dyDescent="0.15">
      <c r="A14" s="196"/>
      <c r="B14" s="265" t="s">
        <v>194</v>
      </c>
      <c r="C14" s="266">
        <v>1250</v>
      </c>
      <c r="D14" s="266" t="s">
        <v>205</v>
      </c>
      <c r="E14" s="266" t="s">
        <v>133</v>
      </c>
      <c r="F14" s="259">
        <v>177</v>
      </c>
      <c r="G14" s="267">
        <v>233</v>
      </c>
      <c r="H14" s="267">
        <v>230</v>
      </c>
      <c r="I14" s="268">
        <v>350</v>
      </c>
    </row>
    <row r="15" spans="1:9" s="156" customFormat="1" ht="18" customHeight="1" x14ac:dyDescent="0.25">
      <c r="A15" s="422"/>
      <c r="B15" s="186" t="s">
        <v>195</v>
      </c>
      <c r="C15" s="187" t="s">
        <v>206</v>
      </c>
      <c r="D15" s="187">
        <v>2000</v>
      </c>
      <c r="E15" s="180" t="s">
        <v>14</v>
      </c>
      <c r="F15" s="175">
        <v>230</v>
      </c>
      <c r="G15" s="179" t="s">
        <v>25</v>
      </c>
      <c r="H15" s="190">
        <v>360</v>
      </c>
      <c r="I15" s="177" t="s">
        <v>25</v>
      </c>
    </row>
    <row r="16" spans="1:9" s="156" customFormat="1" ht="18" customHeight="1" x14ac:dyDescent="0.25">
      <c r="A16" s="422"/>
      <c r="B16" s="265" t="s">
        <v>195</v>
      </c>
      <c r="C16" s="266" t="s">
        <v>207</v>
      </c>
      <c r="D16" s="266">
        <v>2000</v>
      </c>
      <c r="E16" s="264" t="s">
        <v>14</v>
      </c>
      <c r="F16" s="259">
        <v>280</v>
      </c>
      <c r="G16" s="262" t="s">
        <v>25</v>
      </c>
      <c r="H16" s="267">
        <v>480</v>
      </c>
      <c r="I16" s="261" t="s">
        <v>25</v>
      </c>
    </row>
    <row r="17" spans="1:23" s="156" customFormat="1" ht="18" customHeight="1" x14ac:dyDescent="0.25">
      <c r="A17" s="423"/>
      <c r="B17" s="186" t="s">
        <v>196</v>
      </c>
      <c r="C17" s="180" t="s">
        <v>208</v>
      </c>
      <c r="D17" s="187">
        <v>2000</v>
      </c>
      <c r="E17" s="180" t="s">
        <v>14</v>
      </c>
      <c r="F17" s="175">
        <v>148</v>
      </c>
      <c r="G17" s="179" t="s">
        <v>25</v>
      </c>
      <c r="H17" s="190">
        <v>240</v>
      </c>
      <c r="I17" s="177" t="s">
        <v>25</v>
      </c>
    </row>
    <row r="18" spans="1:23" s="156" customFormat="1" ht="18" customHeight="1" x14ac:dyDescent="0.25">
      <c r="A18" s="423"/>
      <c r="B18" s="265" t="s">
        <v>196</v>
      </c>
      <c r="C18" s="264" t="s">
        <v>209</v>
      </c>
      <c r="D18" s="266">
        <v>2000</v>
      </c>
      <c r="E18" s="264" t="s">
        <v>14</v>
      </c>
      <c r="F18" s="259">
        <v>180</v>
      </c>
      <c r="G18" s="262" t="s">
        <v>25</v>
      </c>
      <c r="H18" s="267">
        <v>340</v>
      </c>
      <c r="I18" s="261" t="s">
        <v>25</v>
      </c>
    </row>
    <row r="19" spans="1:23" s="156" customFormat="1" ht="39.950000000000003" customHeight="1" x14ac:dyDescent="0.15">
      <c r="A19" s="196"/>
      <c r="B19" s="186" t="s">
        <v>197</v>
      </c>
      <c r="C19" s="180" t="s">
        <v>210</v>
      </c>
      <c r="D19" s="180">
        <v>2000</v>
      </c>
      <c r="E19" s="180" t="s">
        <v>14</v>
      </c>
      <c r="F19" s="175">
        <v>148</v>
      </c>
      <c r="G19" s="179" t="s">
        <v>25</v>
      </c>
      <c r="H19" s="190">
        <v>240</v>
      </c>
      <c r="I19" s="177" t="s">
        <v>25</v>
      </c>
    </row>
    <row r="20" spans="1:23" s="156" customFormat="1" ht="39.950000000000003" customHeight="1" x14ac:dyDescent="0.15">
      <c r="A20" s="196"/>
      <c r="B20" s="265" t="s">
        <v>198</v>
      </c>
      <c r="C20" s="264" t="s">
        <v>210</v>
      </c>
      <c r="D20" s="264">
        <v>2000</v>
      </c>
      <c r="E20" s="264" t="s">
        <v>14</v>
      </c>
      <c r="F20" s="259">
        <v>148</v>
      </c>
      <c r="G20" s="262" t="s">
        <v>25</v>
      </c>
      <c r="H20" s="267">
        <v>240</v>
      </c>
      <c r="I20" s="261" t="s">
        <v>25</v>
      </c>
    </row>
    <row r="21" spans="1:23" s="156" customFormat="1" ht="39.950000000000003" customHeight="1" x14ac:dyDescent="0.15">
      <c r="A21" s="196"/>
      <c r="B21" s="186" t="s">
        <v>199</v>
      </c>
      <c r="C21" s="180" t="s">
        <v>211</v>
      </c>
      <c r="D21" s="180">
        <v>2000</v>
      </c>
      <c r="E21" s="180" t="s">
        <v>14</v>
      </c>
      <c r="F21" s="175">
        <v>350</v>
      </c>
      <c r="G21" s="179" t="s">
        <v>25</v>
      </c>
      <c r="H21" s="190">
        <v>520</v>
      </c>
      <c r="I21" s="177" t="s">
        <v>25</v>
      </c>
    </row>
    <row r="22" spans="1:23" s="156" customFormat="1" ht="39.950000000000003" customHeight="1" x14ac:dyDescent="0.15">
      <c r="A22" s="196"/>
      <c r="B22" s="265" t="s">
        <v>200</v>
      </c>
      <c r="C22" s="264" t="s">
        <v>212</v>
      </c>
      <c r="D22" s="264">
        <v>2000</v>
      </c>
      <c r="E22" s="264" t="s">
        <v>14</v>
      </c>
      <c r="F22" s="259">
        <v>180</v>
      </c>
      <c r="G22" s="262" t="s">
        <v>25</v>
      </c>
      <c r="H22" s="267">
        <v>320</v>
      </c>
      <c r="I22" s="261" t="s">
        <v>25</v>
      </c>
    </row>
    <row r="23" spans="1:23" s="156" customFormat="1" ht="39.950000000000003" customHeight="1" x14ac:dyDescent="0.15">
      <c r="A23" s="196"/>
      <c r="B23" s="186" t="s">
        <v>201</v>
      </c>
      <c r="C23" s="180" t="s">
        <v>213</v>
      </c>
      <c r="D23" s="180">
        <v>2000</v>
      </c>
      <c r="E23" s="180" t="s">
        <v>14</v>
      </c>
      <c r="F23" s="175">
        <v>120</v>
      </c>
      <c r="G23" s="179" t="s">
        <v>25</v>
      </c>
      <c r="H23" s="190">
        <v>240</v>
      </c>
      <c r="I23" s="177" t="s">
        <v>25</v>
      </c>
    </row>
    <row r="24" spans="1:23" ht="39.950000000000003" customHeight="1" x14ac:dyDescent="0.15">
      <c r="A24" s="196"/>
      <c r="B24" s="269" t="s">
        <v>202</v>
      </c>
      <c r="C24" s="270" t="s">
        <v>214</v>
      </c>
      <c r="D24" s="264">
        <v>2000</v>
      </c>
      <c r="E24" s="264" t="s">
        <v>14</v>
      </c>
      <c r="F24" s="271">
        <v>230</v>
      </c>
      <c r="G24" s="262" t="s">
        <v>25</v>
      </c>
      <c r="H24" s="271">
        <v>360</v>
      </c>
      <c r="I24" s="261" t="s">
        <v>25</v>
      </c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</row>
    <row r="25" spans="1:23" ht="39.950000000000003" customHeight="1" x14ac:dyDescent="0.15">
      <c r="A25" s="196"/>
      <c r="B25" s="189" t="s">
        <v>203</v>
      </c>
      <c r="C25" s="194" t="s">
        <v>215</v>
      </c>
      <c r="D25" s="180">
        <v>2000</v>
      </c>
      <c r="E25" s="180" t="s">
        <v>14</v>
      </c>
      <c r="F25" s="205">
        <v>230</v>
      </c>
      <c r="G25" s="179" t="s">
        <v>25</v>
      </c>
      <c r="H25" s="205">
        <v>360</v>
      </c>
      <c r="I25" s="177" t="s">
        <v>25</v>
      </c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</row>
    <row r="26" spans="1:23" ht="39.950000000000003" customHeight="1" x14ac:dyDescent="0.15">
      <c r="A26" s="196"/>
      <c r="B26" s="269" t="s">
        <v>204</v>
      </c>
      <c r="C26" s="270" t="s">
        <v>216</v>
      </c>
      <c r="D26" s="264">
        <v>2000</v>
      </c>
      <c r="E26" s="264" t="s">
        <v>14</v>
      </c>
      <c r="F26" s="271">
        <v>148</v>
      </c>
      <c r="G26" s="262" t="s">
        <v>25</v>
      </c>
      <c r="H26" s="271">
        <v>240</v>
      </c>
      <c r="I26" s="261" t="s">
        <v>25</v>
      </c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</row>
    <row r="27" spans="1:23" ht="39.950000000000003" customHeight="1" x14ac:dyDescent="0.25">
      <c r="A27" s="417"/>
      <c r="B27" s="195" t="s">
        <v>217</v>
      </c>
      <c r="C27" s="194">
        <v>4.8</v>
      </c>
      <c r="D27" s="194">
        <v>28</v>
      </c>
      <c r="E27" s="194" t="s">
        <v>14</v>
      </c>
      <c r="F27" s="205">
        <v>2.4</v>
      </c>
      <c r="G27" s="179" t="s">
        <v>25</v>
      </c>
      <c r="H27" s="205">
        <v>4.5</v>
      </c>
      <c r="I27" s="177" t="s">
        <v>25</v>
      </c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</row>
    <row r="28" spans="1:23" ht="39.950000000000003" customHeight="1" thickBot="1" x14ac:dyDescent="0.3">
      <c r="A28" s="418"/>
      <c r="B28" s="272" t="s">
        <v>218</v>
      </c>
      <c r="C28" s="273">
        <v>4.8</v>
      </c>
      <c r="D28" s="273">
        <v>80</v>
      </c>
      <c r="E28" s="273" t="s">
        <v>14</v>
      </c>
      <c r="F28" s="274">
        <v>6</v>
      </c>
      <c r="G28" s="275" t="s">
        <v>25</v>
      </c>
      <c r="H28" s="274">
        <v>9</v>
      </c>
      <c r="I28" s="276" t="s">
        <v>25</v>
      </c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</row>
    <row r="29" spans="1:23" ht="8.1" customHeight="1" x14ac:dyDescent="0.15">
      <c r="A29" s="191"/>
      <c r="B29" s="156"/>
      <c r="C29" s="170"/>
      <c r="D29" s="170"/>
      <c r="E29" s="170"/>
      <c r="F29" s="202"/>
      <c r="G29" s="174"/>
      <c r="H29" s="155"/>
      <c r="I29" s="155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</row>
    <row r="30" spans="1:23" ht="15" x14ac:dyDescent="0.25">
      <c r="A30"/>
      <c r="B30" s="156"/>
      <c r="C30" s="170"/>
      <c r="D30" s="170"/>
      <c r="E30" s="170"/>
      <c r="F30" s="202"/>
      <c r="G30" s="174"/>
      <c r="H30" s="155"/>
      <c r="I30" s="155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</row>
    <row r="31" spans="1:23" x14ac:dyDescent="0.25">
      <c r="A31" s="156"/>
      <c r="B31" s="156"/>
      <c r="C31" s="170"/>
      <c r="D31" s="170"/>
      <c r="E31" s="170"/>
      <c r="F31" s="202"/>
      <c r="G31" s="174"/>
      <c r="H31" s="155"/>
      <c r="I31" s="155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</row>
    <row r="32" spans="1:23" x14ac:dyDescent="0.25">
      <c r="A32" s="156"/>
      <c r="B32" s="156"/>
      <c r="C32" s="170"/>
      <c r="D32" s="170"/>
      <c r="E32" s="170"/>
      <c r="F32" s="202"/>
      <c r="G32" s="174"/>
      <c r="H32" s="155"/>
      <c r="I32" s="155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</row>
    <row r="33" spans="1:23" x14ac:dyDescent="0.25">
      <c r="A33" s="156"/>
      <c r="B33" s="156"/>
      <c r="C33" s="170"/>
      <c r="D33" s="170"/>
      <c r="E33" s="170"/>
      <c r="F33" s="202"/>
      <c r="G33" s="174"/>
      <c r="H33" s="155"/>
      <c r="I33" s="155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</row>
    <row r="34" spans="1:23" x14ac:dyDescent="0.25">
      <c r="A34" s="156"/>
      <c r="B34" s="156"/>
      <c r="C34" s="170"/>
      <c r="D34" s="170"/>
      <c r="E34" s="170"/>
      <c r="F34" s="202"/>
      <c r="G34" s="174"/>
      <c r="H34" s="155"/>
      <c r="I34" s="155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</row>
    <row r="35" spans="1:23" x14ac:dyDescent="0.25">
      <c r="A35" s="156"/>
      <c r="B35" s="156"/>
      <c r="C35" s="170"/>
      <c r="D35" s="170"/>
      <c r="E35" s="170"/>
      <c r="F35" s="202"/>
      <c r="G35" s="174"/>
      <c r="H35" s="155"/>
      <c r="I35" s="155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</row>
    <row r="36" spans="1:23" x14ac:dyDescent="0.25">
      <c r="A36" s="156"/>
      <c r="B36" s="156"/>
      <c r="C36" s="170"/>
      <c r="D36" s="170"/>
      <c r="E36" s="170"/>
      <c r="F36" s="202"/>
      <c r="G36" s="174"/>
      <c r="H36" s="155"/>
      <c r="I36" s="155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</row>
    <row r="37" spans="1:23" x14ac:dyDescent="0.25">
      <c r="A37" s="156"/>
      <c r="B37" s="156"/>
      <c r="C37" s="170"/>
      <c r="D37" s="170"/>
      <c r="E37" s="170"/>
      <c r="F37" s="202"/>
      <c r="G37" s="174"/>
      <c r="H37" s="155"/>
      <c r="I37" s="155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</row>
    <row r="38" spans="1:23" x14ac:dyDescent="0.25">
      <c r="A38" s="156"/>
      <c r="B38" s="156"/>
      <c r="C38" s="170"/>
      <c r="D38" s="170"/>
      <c r="E38" s="170"/>
      <c r="F38" s="202"/>
      <c r="G38" s="174"/>
      <c r="H38" s="155"/>
      <c r="I38" s="155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</row>
    <row r="39" spans="1:23" x14ac:dyDescent="0.25">
      <c r="A39" s="156"/>
      <c r="B39" s="156"/>
      <c r="C39" s="170"/>
      <c r="D39" s="170"/>
      <c r="E39" s="170"/>
      <c r="F39" s="202"/>
      <c r="G39" s="174"/>
      <c r="H39" s="155"/>
      <c r="I39" s="155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</row>
    <row r="40" spans="1:23" x14ac:dyDescent="0.25">
      <c r="A40" s="156"/>
      <c r="B40" s="156"/>
      <c r="C40" s="170"/>
      <c r="D40" s="170"/>
      <c r="E40" s="170"/>
      <c r="F40" s="202"/>
      <c r="G40" s="174"/>
      <c r="H40" s="155"/>
      <c r="I40" s="155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</row>
    <row r="41" spans="1:23" x14ac:dyDescent="0.25">
      <c r="A41" s="156"/>
      <c r="B41" s="156"/>
      <c r="C41" s="170"/>
      <c r="D41" s="170"/>
      <c r="E41" s="170"/>
      <c r="F41" s="202"/>
      <c r="G41" s="174"/>
      <c r="H41" s="155"/>
      <c r="I41" s="155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</row>
    <row r="42" spans="1:23" x14ac:dyDescent="0.25">
      <c r="A42" s="156"/>
      <c r="B42" s="156"/>
      <c r="C42" s="170"/>
      <c r="D42" s="170"/>
      <c r="E42" s="170"/>
      <c r="F42" s="202"/>
      <c r="G42" s="174"/>
      <c r="H42" s="155"/>
      <c r="I42" s="155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</row>
    <row r="43" spans="1:23" x14ac:dyDescent="0.25">
      <c r="A43" s="156"/>
      <c r="B43" s="156"/>
      <c r="C43" s="170"/>
      <c r="D43" s="170"/>
      <c r="E43" s="170"/>
      <c r="F43" s="202"/>
      <c r="G43" s="174"/>
      <c r="H43" s="155"/>
      <c r="I43" s="155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</row>
    <row r="44" spans="1:23" x14ac:dyDescent="0.25">
      <c r="A44" s="156"/>
      <c r="B44" s="156"/>
      <c r="C44" s="170"/>
      <c r="D44" s="170"/>
      <c r="E44" s="170"/>
      <c r="F44" s="202"/>
      <c r="G44" s="174"/>
      <c r="H44" s="155"/>
      <c r="I44" s="155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</row>
    <row r="45" spans="1:23" x14ac:dyDescent="0.25">
      <c r="A45" s="156"/>
      <c r="B45" s="156"/>
      <c r="C45" s="170"/>
      <c r="D45" s="170"/>
      <c r="E45" s="170"/>
      <c r="F45" s="202"/>
      <c r="G45" s="174"/>
      <c r="H45" s="155"/>
      <c r="I45" s="155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1:23" x14ac:dyDescent="0.25">
      <c r="A46" s="156"/>
      <c r="B46" s="156"/>
      <c r="C46" s="170"/>
      <c r="D46" s="170"/>
      <c r="E46" s="170"/>
      <c r="F46" s="202"/>
      <c r="G46" s="174"/>
      <c r="H46" s="155"/>
      <c r="I46" s="155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</row>
    <row r="47" spans="1:23" x14ac:dyDescent="0.25">
      <c r="A47" s="156"/>
      <c r="B47" s="156"/>
      <c r="C47" s="170"/>
      <c r="D47" s="170"/>
      <c r="E47" s="170"/>
      <c r="F47" s="202"/>
      <c r="G47" s="174"/>
      <c r="H47" s="155"/>
      <c r="I47" s="155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</row>
    <row r="48" spans="1:23" x14ac:dyDescent="0.25">
      <c r="A48" s="156"/>
      <c r="B48" s="156"/>
      <c r="C48" s="170"/>
      <c r="D48" s="170"/>
      <c r="E48" s="170"/>
      <c r="F48" s="202"/>
      <c r="G48" s="174"/>
      <c r="H48" s="155"/>
      <c r="I48" s="155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</row>
    <row r="49" spans="1:23" x14ac:dyDescent="0.25">
      <c r="A49" s="156"/>
      <c r="B49" s="156"/>
      <c r="C49" s="170"/>
      <c r="D49" s="170"/>
      <c r="E49" s="170"/>
      <c r="F49" s="202"/>
      <c r="G49" s="174"/>
      <c r="H49" s="155"/>
      <c r="I49" s="155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</row>
    <row r="50" spans="1:23" x14ac:dyDescent="0.25">
      <c r="A50" s="156"/>
      <c r="B50" s="156"/>
      <c r="C50" s="170"/>
      <c r="D50" s="170"/>
      <c r="E50" s="170"/>
      <c r="F50" s="202"/>
      <c r="G50" s="174"/>
      <c r="H50" s="155"/>
      <c r="I50" s="155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</row>
    <row r="51" spans="1:23" x14ac:dyDescent="0.25">
      <c r="A51" s="156"/>
      <c r="B51" s="156"/>
      <c r="C51" s="170"/>
      <c r="D51" s="170"/>
      <c r="E51" s="170"/>
      <c r="F51" s="202"/>
      <c r="G51" s="174"/>
      <c r="H51" s="155"/>
      <c r="I51" s="155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</row>
    <row r="52" spans="1:23" x14ac:dyDescent="0.25">
      <c r="A52" s="156"/>
      <c r="B52" s="156"/>
      <c r="C52" s="170"/>
      <c r="D52" s="170"/>
      <c r="E52" s="170"/>
      <c r="F52" s="202"/>
      <c r="G52" s="174"/>
      <c r="H52" s="155"/>
      <c r="I52" s="155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</row>
    <row r="53" spans="1:23" x14ac:dyDescent="0.25">
      <c r="A53" s="156"/>
      <c r="B53" s="156"/>
      <c r="C53" s="170"/>
      <c r="D53" s="170"/>
      <c r="E53" s="170"/>
      <c r="F53" s="202"/>
      <c r="G53" s="174"/>
      <c r="H53" s="155"/>
      <c r="I53" s="155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</row>
    <row r="54" spans="1:23" x14ac:dyDescent="0.25">
      <c r="A54" s="156"/>
      <c r="B54" s="156"/>
      <c r="C54" s="170"/>
      <c r="D54" s="170"/>
      <c r="E54" s="170"/>
      <c r="F54" s="202"/>
      <c r="G54" s="174"/>
      <c r="H54" s="155"/>
      <c r="I54" s="155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</row>
    <row r="55" spans="1:23" x14ac:dyDescent="0.25">
      <c r="A55" s="156"/>
      <c r="B55" s="156"/>
      <c r="C55" s="170"/>
      <c r="D55" s="170"/>
      <c r="E55" s="170"/>
      <c r="F55" s="202"/>
      <c r="G55" s="174"/>
      <c r="H55" s="155"/>
      <c r="I55" s="155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</row>
    <row r="56" spans="1:23" x14ac:dyDescent="0.25">
      <c r="A56" s="156"/>
      <c r="B56" s="156"/>
      <c r="C56" s="170"/>
      <c r="D56" s="170"/>
      <c r="E56" s="170"/>
      <c r="F56" s="202"/>
      <c r="G56" s="174"/>
      <c r="H56" s="155"/>
      <c r="I56" s="155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</row>
    <row r="57" spans="1:23" x14ac:dyDescent="0.25">
      <c r="A57" s="156"/>
      <c r="B57" s="156"/>
      <c r="C57" s="170"/>
      <c r="D57" s="170"/>
      <c r="E57" s="170"/>
      <c r="F57" s="202"/>
      <c r="G57" s="174"/>
      <c r="H57" s="155"/>
      <c r="I57" s="155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</row>
    <row r="58" spans="1:23" x14ac:dyDescent="0.25">
      <c r="A58" s="156"/>
      <c r="B58" s="156"/>
      <c r="C58" s="170"/>
      <c r="D58" s="170"/>
      <c r="E58" s="170"/>
      <c r="F58" s="202"/>
      <c r="G58" s="174"/>
      <c r="H58" s="155"/>
      <c r="I58" s="155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</row>
    <row r="59" spans="1:23" x14ac:dyDescent="0.25">
      <c r="A59" s="156"/>
      <c r="B59" s="156"/>
      <c r="C59" s="170"/>
      <c r="D59" s="170"/>
      <c r="E59" s="170"/>
      <c r="F59" s="202"/>
      <c r="G59" s="174"/>
      <c r="H59" s="155"/>
      <c r="I59" s="155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</row>
    <row r="60" spans="1:23" x14ac:dyDescent="0.25">
      <c r="A60" s="156"/>
      <c r="B60" s="156"/>
      <c r="C60" s="170"/>
      <c r="D60" s="170"/>
      <c r="E60" s="170"/>
      <c r="F60" s="202"/>
      <c r="G60" s="174"/>
      <c r="H60" s="155"/>
      <c r="I60" s="155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</row>
    <row r="61" spans="1:23" x14ac:dyDescent="0.25">
      <c r="A61" s="156"/>
      <c r="B61" s="156"/>
      <c r="C61" s="170"/>
      <c r="D61" s="170"/>
      <c r="E61" s="170"/>
      <c r="F61" s="202"/>
      <c r="G61" s="174"/>
      <c r="H61" s="155"/>
      <c r="I61" s="155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</row>
    <row r="62" spans="1:23" x14ac:dyDescent="0.25">
      <c r="A62" s="156"/>
      <c r="B62" s="156"/>
      <c r="C62" s="170"/>
      <c r="D62" s="170"/>
      <c r="E62" s="170"/>
      <c r="F62" s="202"/>
      <c r="G62" s="174"/>
      <c r="H62" s="155"/>
      <c r="I62" s="155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</row>
    <row r="63" spans="1:23" x14ac:dyDescent="0.25">
      <c r="A63" s="156"/>
      <c r="B63" s="156"/>
      <c r="C63" s="170"/>
      <c r="D63" s="170"/>
      <c r="E63" s="170"/>
      <c r="F63" s="202"/>
      <c r="G63" s="174"/>
      <c r="H63" s="155"/>
      <c r="I63" s="155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</row>
    <row r="64" spans="1:23" x14ac:dyDescent="0.25">
      <c r="A64" s="156"/>
      <c r="B64" s="156"/>
      <c r="C64" s="170"/>
      <c r="D64" s="170"/>
      <c r="E64" s="170"/>
      <c r="F64" s="202"/>
      <c r="G64" s="174"/>
      <c r="H64" s="155"/>
      <c r="I64" s="155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</row>
    <row r="65" spans="1:23" x14ac:dyDescent="0.25">
      <c r="A65" s="156"/>
      <c r="B65" s="156"/>
      <c r="C65" s="170"/>
      <c r="D65" s="170"/>
      <c r="E65" s="170"/>
      <c r="F65" s="202"/>
      <c r="G65" s="174"/>
      <c r="H65" s="155"/>
      <c r="I65" s="155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</row>
    <row r="66" spans="1:23" x14ac:dyDescent="0.25">
      <c r="A66" s="156"/>
      <c r="B66" s="156"/>
      <c r="C66" s="170"/>
      <c r="D66" s="170"/>
      <c r="E66" s="170"/>
      <c r="F66" s="202"/>
      <c r="G66" s="174"/>
      <c r="H66" s="155"/>
      <c r="I66" s="155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</row>
    <row r="67" spans="1:23" x14ac:dyDescent="0.25">
      <c r="A67" s="156"/>
      <c r="B67" s="156"/>
      <c r="C67" s="170"/>
      <c r="D67" s="170"/>
      <c r="E67" s="170"/>
      <c r="F67" s="202"/>
      <c r="G67" s="174"/>
      <c r="H67" s="155"/>
      <c r="I67" s="155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</row>
    <row r="68" spans="1:23" x14ac:dyDescent="0.25">
      <c r="A68" s="156"/>
      <c r="B68" s="156"/>
      <c r="C68" s="170"/>
      <c r="D68" s="170"/>
      <c r="E68" s="170"/>
      <c r="F68" s="202"/>
      <c r="G68" s="174"/>
      <c r="H68" s="155"/>
      <c r="I68" s="155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</row>
    <row r="69" spans="1:23" x14ac:dyDescent="0.25">
      <c r="A69" s="156"/>
      <c r="B69" s="156"/>
      <c r="C69" s="170"/>
      <c r="D69" s="170"/>
      <c r="E69" s="170"/>
      <c r="F69" s="202"/>
      <c r="G69" s="174"/>
      <c r="H69" s="155"/>
      <c r="I69" s="155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1:23" x14ac:dyDescent="0.25">
      <c r="A70" s="156"/>
      <c r="B70" s="156"/>
      <c r="C70" s="170"/>
      <c r="D70" s="170"/>
      <c r="E70" s="170"/>
      <c r="F70" s="202"/>
      <c r="G70" s="174"/>
      <c r="H70" s="155"/>
      <c r="I70" s="155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</row>
    <row r="71" spans="1:23" x14ac:dyDescent="0.25">
      <c r="A71" s="156"/>
      <c r="B71" s="156"/>
      <c r="C71" s="170"/>
      <c r="D71" s="170"/>
      <c r="E71" s="170"/>
      <c r="F71" s="202"/>
      <c r="G71" s="174"/>
      <c r="H71" s="155"/>
      <c r="I71" s="155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</row>
    <row r="72" spans="1:23" x14ac:dyDescent="0.25">
      <c r="A72" s="156"/>
      <c r="B72" s="156"/>
      <c r="C72" s="170"/>
      <c r="D72" s="170"/>
      <c r="E72" s="170"/>
      <c r="F72" s="202"/>
      <c r="G72" s="174"/>
      <c r="H72" s="155"/>
      <c r="I72" s="155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</row>
    <row r="73" spans="1:23" x14ac:dyDescent="0.25">
      <c r="A73" s="156"/>
      <c r="B73" s="156"/>
      <c r="C73" s="170"/>
      <c r="D73" s="170"/>
      <c r="E73" s="170"/>
      <c r="F73" s="202"/>
      <c r="G73" s="174"/>
      <c r="H73" s="155"/>
      <c r="I73" s="155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1:23" x14ac:dyDescent="0.25">
      <c r="A74" s="156"/>
      <c r="B74" s="156"/>
      <c r="C74" s="170"/>
      <c r="D74" s="170"/>
      <c r="E74" s="170"/>
      <c r="F74" s="202"/>
      <c r="G74" s="174"/>
      <c r="H74" s="155"/>
      <c r="I74" s="155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</row>
    <row r="75" spans="1:23" x14ac:dyDescent="0.25">
      <c r="A75" s="156"/>
      <c r="B75" s="156"/>
      <c r="C75" s="170"/>
      <c r="D75" s="170"/>
      <c r="E75" s="170"/>
      <c r="F75" s="202"/>
      <c r="G75" s="174"/>
      <c r="H75" s="155"/>
      <c r="I75" s="155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</row>
    <row r="76" spans="1:23" x14ac:dyDescent="0.25">
      <c r="A76" s="156"/>
      <c r="B76" s="156"/>
      <c r="C76" s="170"/>
      <c r="D76" s="170"/>
      <c r="E76" s="170"/>
      <c r="F76" s="202"/>
      <c r="G76" s="174"/>
      <c r="H76" s="155"/>
      <c r="I76" s="155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</row>
    <row r="77" spans="1:23" x14ac:dyDescent="0.25">
      <c r="A77" s="156"/>
      <c r="B77" s="156"/>
      <c r="C77" s="170"/>
      <c r="D77" s="170"/>
      <c r="E77" s="170"/>
      <c r="F77" s="202"/>
      <c r="G77" s="174"/>
      <c r="H77" s="155"/>
      <c r="I77" s="155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</row>
    <row r="78" spans="1:23" x14ac:dyDescent="0.25">
      <c r="A78" s="156"/>
      <c r="B78" s="156"/>
      <c r="C78" s="170"/>
      <c r="D78" s="170"/>
      <c r="E78" s="170"/>
      <c r="F78" s="202"/>
      <c r="G78" s="174"/>
      <c r="H78" s="155"/>
      <c r="I78" s="155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1:23" x14ac:dyDescent="0.25">
      <c r="A79" s="156"/>
      <c r="B79" s="156"/>
      <c r="C79" s="170"/>
      <c r="D79" s="170"/>
      <c r="E79" s="170"/>
      <c r="F79" s="202"/>
      <c r="G79" s="174"/>
      <c r="H79" s="155"/>
      <c r="I79" s="155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</row>
    <row r="80" spans="1:23" x14ac:dyDescent="0.25">
      <c r="A80" s="156"/>
      <c r="B80" s="156"/>
      <c r="C80" s="170"/>
      <c r="D80" s="170"/>
      <c r="E80" s="170"/>
      <c r="F80" s="202"/>
      <c r="G80" s="174"/>
      <c r="H80" s="155"/>
      <c r="I80" s="155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</row>
    <row r="81" spans="1:23" x14ac:dyDescent="0.25">
      <c r="A81" s="156"/>
      <c r="B81" s="156"/>
      <c r="C81" s="170"/>
      <c r="D81" s="170"/>
      <c r="E81" s="170"/>
      <c r="F81" s="202"/>
      <c r="G81" s="174"/>
      <c r="H81" s="155"/>
      <c r="I81" s="155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</row>
    <row r="82" spans="1:23" x14ac:dyDescent="0.25">
      <c r="A82" s="156"/>
      <c r="B82" s="156"/>
      <c r="C82" s="170"/>
      <c r="D82" s="170"/>
      <c r="E82" s="170"/>
      <c r="F82" s="202"/>
      <c r="G82" s="174"/>
      <c r="H82" s="155"/>
      <c r="I82" s="155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</row>
    <row r="83" spans="1:23" x14ac:dyDescent="0.25">
      <c r="A83" s="156"/>
      <c r="B83" s="156"/>
      <c r="C83" s="170"/>
      <c r="D83" s="170"/>
      <c r="E83" s="170"/>
      <c r="F83" s="202"/>
      <c r="G83" s="174"/>
      <c r="H83" s="155"/>
      <c r="I83" s="155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</row>
    <row r="84" spans="1:23" x14ac:dyDescent="0.25">
      <c r="A84" s="156"/>
      <c r="B84" s="156"/>
      <c r="C84" s="170"/>
      <c r="D84" s="170"/>
      <c r="E84" s="170"/>
      <c r="F84" s="202"/>
      <c r="G84" s="174"/>
      <c r="H84" s="155"/>
      <c r="I84" s="155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</row>
    <row r="85" spans="1:23" x14ac:dyDescent="0.25">
      <c r="A85" s="156"/>
      <c r="B85" s="156"/>
      <c r="C85" s="170"/>
      <c r="D85" s="170"/>
      <c r="E85" s="170"/>
      <c r="F85" s="202"/>
      <c r="G85" s="174"/>
      <c r="H85" s="155"/>
      <c r="I85" s="155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</row>
    <row r="86" spans="1:23" x14ac:dyDescent="0.25">
      <c r="A86" s="156"/>
      <c r="B86" s="156"/>
      <c r="C86" s="170"/>
      <c r="D86" s="170"/>
      <c r="E86" s="170"/>
      <c r="F86" s="202"/>
      <c r="G86" s="174"/>
      <c r="H86" s="155"/>
      <c r="I86" s="155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</row>
    <row r="87" spans="1:23" x14ac:dyDescent="0.25">
      <c r="A87" s="156"/>
      <c r="B87" s="156"/>
      <c r="C87" s="170"/>
      <c r="D87" s="170"/>
      <c r="E87" s="170"/>
      <c r="F87" s="202"/>
      <c r="G87" s="174"/>
      <c r="H87" s="155"/>
      <c r="I87" s="155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</row>
    <row r="88" spans="1:23" x14ac:dyDescent="0.25">
      <c r="A88" s="156"/>
      <c r="B88" s="156"/>
      <c r="C88" s="170"/>
      <c r="D88" s="170"/>
      <c r="E88" s="170"/>
      <c r="F88" s="202"/>
      <c r="G88" s="174"/>
      <c r="H88" s="155"/>
      <c r="I88" s="155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</row>
    <row r="89" spans="1:23" x14ac:dyDescent="0.25">
      <c r="A89" s="156"/>
      <c r="B89" s="156"/>
      <c r="C89" s="170"/>
      <c r="D89" s="170"/>
      <c r="E89" s="170"/>
      <c r="F89" s="202"/>
      <c r="G89" s="174"/>
      <c r="H89" s="155"/>
      <c r="I89" s="155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</row>
    <row r="90" spans="1:23" x14ac:dyDescent="0.25">
      <c r="A90" s="156"/>
      <c r="B90" s="156"/>
      <c r="C90" s="170"/>
      <c r="D90" s="170"/>
      <c r="E90" s="170"/>
      <c r="F90" s="202"/>
      <c r="G90" s="174"/>
      <c r="H90" s="155"/>
      <c r="I90" s="155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</row>
    <row r="91" spans="1:23" x14ac:dyDescent="0.25">
      <c r="A91" s="156"/>
      <c r="B91" s="156"/>
      <c r="C91" s="170"/>
      <c r="D91" s="170"/>
      <c r="E91" s="170"/>
      <c r="F91" s="202"/>
      <c r="G91" s="174"/>
      <c r="H91" s="155"/>
      <c r="I91" s="155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</row>
    <row r="92" spans="1:23" x14ac:dyDescent="0.25">
      <c r="A92" s="156"/>
      <c r="B92" s="156"/>
      <c r="C92" s="170"/>
      <c r="D92" s="170"/>
      <c r="E92" s="170"/>
      <c r="F92" s="202"/>
      <c r="G92" s="174"/>
      <c r="H92" s="155"/>
      <c r="I92" s="155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1:23" x14ac:dyDescent="0.25">
      <c r="A93" s="156"/>
      <c r="B93" s="156"/>
      <c r="C93" s="170"/>
      <c r="D93" s="170"/>
      <c r="E93" s="170"/>
      <c r="F93" s="202"/>
      <c r="G93" s="174"/>
      <c r="H93" s="155"/>
      <c r="I93" s="155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1:23" x14ac:dyDescent="0.25">
      <c r="A94" s="156"/>
      <c r="B94" s="156"/>
      <c r="C94" s="170"/>
      <c r="D94" s="170"/>
      <c r="E94" s="170"/>
      <c r="F94" s="202"/>
      <c r="G94" s="174"/>
      <c r="H94" s="155"/>
      <c r="I94" s="155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1:23" x14ac:dyDescent="0.25">
      <c r="A95" s="156"/>
      <c r="B95" s="156"/>
      <c r="C95" s="170"/>
      <c r="D95" s="170"/>
      <c r="E95" s="170"/>
      <c r="F95" s="202"/>
      <c r="G95" s="174"/>
      <c r="H95" s="155"/>
      <c r="I95" s="155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1:23" x14ac:dyDescent="0.25">
      <c r="A96" s="156"/>
      <c r="B96" s="156"/>
      <c r="C96" s="170"/>
      <c r="D96" s="170"/>
      <c r="E96" s="170"/>
      <c r="F96" s="202"/>
      <c r="G96" s="174"/>
      <c r="H96" s="155"/>
      <c r="I96" s="155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1:23" x14ac:dyDescent="0.25">
      <c r="A97" s="156"/>
      <c r="B97" s="156"/>
      <c r="C97" s="170"/>
      <c r="D97" s="170"/>
      <c r="E97" s="170"/>
      <c r="F97" s="202"/>
      <c r="G97" s="174"/>
      <c r="H97" s="155"/>
      <c r="I97" s="155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1:23" x14ac:dyDescent="0.25">
      <c r="A98" s="156"/>
      <c r="B98" s="156"/>
      <c r="C98" s="170"/>
      <c r="D98" s="170"/>
      <c r="E98" s="170"/>
      <c r="F98" s="202"/>
      <c r="G98" s="174"/>
      <c r="H98" s="155"/>
      <c r="I98" s="155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1:23" x14ac:dyDescent="0.25">
      <c r="A99" s="156"/>
      <c r="B99" s="156"/>
      <c r="C99" s="170"/>
      <c r="D99" s="170"/>
      <c r="E99" s="170"/>
      <c r="F99" s="202"/>
      <c r="G99" s="174"/>
      <c r="H99" s="155"/>
      <c r="I99" s="155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</row>
    <row r="100" spans="1:23" x14ac:dyDescent="0.25">
      <c r="A100" s="156"/>
      <c r="B100" s="156"/>
      <c r="C100" s="170"/>
      <c r="D100" s="170"/>
      <c r="E100" s="170"/>
      <c r="F100" s="202"/>
      <c r="G100" s="174"/>
      <c r="H100" s="155"/>
      <c r="I100" s="155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</row>
    <row r="101" spans="1:23" x14ac:dyDescent="0.25">
      <c r="A101" s="156"/>
      <c r="B101" s="156"/>
      <c r="C101" s="170"/>
      <c r="D101" s="170"/>
      <c r="E101" s="170"/>
      <c r="F101" s="202"/>
      <c r="G101" s="174"/>
      <c r="H101" s="155"/>
      <c r="I101" s="155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</row>
    <row r="102" spans="1:23" x14ac:dyDescent="0.25">
      <c r="A102" s="156"/>
      <c r="B102" s="156"/>
      <c r="C102" s="170"/>
      <c r="D102" s="170"/>
      <c r="E102" s="170"/>
      <c r="F102" s="202"/>
      <c r="G102" s="174"/>
      <c r="H102" s="155"/>
      <c r="I102" s="155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</row>
    <row r="103" spans="1:23" x14ac:dyDescent="0.25">
      <c r="A103" s="156"/>
      <c r="B103" s="156"/>
      <c r="C103" s="170"/>
      <c r="D103" s="170"/>
      <c r="E103" s="170"/>
      <c r="F103" s="202"/>
      <c r="G103" s="174"/>
      <c r="H103" s="155"/>
      <c r="I103" s="155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</row>
    <row r="104" spans="1:23" x14ac:dyDescent="0.25">
      <c r="A104" s="156"/>
      <c r="B104" s="156"/>
      <c r="C104" s="170"/>
      <c r="D104" s="170"/>
      <c r="E104" s="170"/>
      <c r="F104" s="202"/>
      <c r="G104" s="174"/>
      <c r="H104" s="155"/>
      <c r="I104" s="155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1:23" x14ac:dyDescent="0.25">
      <c r="A105" s="156"/>
      <c r="B105" s="156"/>
      <c r="C105" s="170"/>
      <c r="D105" s="170"/>
      <c r="E105" s="170"/>
      <c r="F105" s="202"/>
      <c r="G105" s="174"/>
      <c r="H105" s="155"/>
      <c r="I105" s="155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</row>
    <row r="106" spans="1:23" x14ac:dyDescent="0.25">
      <c r="A106" s="156"/>
      <c r="B106" s="156"/>
      <c r="C106" s="170"/>
      <c r="D106" s="170"/>
      <c r="E106" s="170"/>
      <c r="F106" s="202"/>
      <c r="G106" s="174"/>
      <c r="H106" s="155"/>
      <c r="I106" s="155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</row>
    <row r="107" spans="1:23" x14ac:dyDescent="0.25">
      <c r="A107" s="156"/>
      <c r="B107" s="156"/>
      <c r="C107" s="170"/>
      <c r="D107" s="170"/>
      <c r="E107" s="170"/>
      <c r="F107" s="202"/>
      <c r="G107" s="174"/>
      <c r="H107" s="155"/>
      <c r="I107" s="155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</row>
    <row r="108" spans="1:23" x14ac:dyDescent="0.25">
      <c r="A108" s="156"/>
      <c r="B108" s="156"/>
      <c r="C108" s="170"/>
      <c r="D108" s="170"/>
      <c r="E108" s="170"/>
      <c r="F108" s="202"/>
      <c r="G108" s="174"/>
      <c r="H108" s="155"/>
      <c r="I108" s="155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</row>
    <row r="109" spans="1:23" x14ac:dyDescent="0.25">
      <c r="A109" s="156"/>
      <c r="B109" s="156"/>
      <c r="C109" s="170"/>
      <c r="D109" s="170"/>
      <c r="E109" s="170"/>
      <c r="F109" s="202"/>
      <c r="G109" s="174"/>
      <c r="H109" s="155"/>
      <c r="I109" s="155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</row>
    <row r="110" spans="1:23" x14ac:dyDescent="0.25">
      <c r="A110" s="156"/>
      <c r="B110" s="156"/>
      <c r="C110" s="170"/>
      <c r="D110" s="170"/>
      <c r="E110" s="170"/>
      <c r="F110" s="202"/>
      <c r="G110" s="174"/>
      <c r="H110" s="155"/>
      <c r="I110" s="155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</row>
    <row r="111" spans="1:23" x14ac:dyDescent="0.25">
      <c r="A111" s="156"/>
      <c r="B111" s="156"/>
      <c r="C111" s="170"/>
      <c r="D111" s="170"/>
      <c r="E111" s="170"/>
      <c r="F111" s="202"/>
      <c r="G111" s="174"/>
      <c r="H111" s="155"/>
      <c r="I111" s="155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1:23" x14ac:dyDescent="0.25">
      <c r="A112" s="156"/>
      <c r="B112" s="156"/>
      <c r="C112" s="170"/>
      <c r="D112" s="170"/>
      <c r="E112" s="170"/>
      <c r="F112" s="202"/>
      <c r="G112" s="174"/>
      <c r="H112" s="155"/>
      <c r="I112" s="155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</row>
    <row r="113" spans="1:23" x14ac:dyDescent="0.25">
      <c r="A113" s="156"/>
      <c r="B113" s="156"/>
      <c r="C113" s="170"/>
      <c r="D113" s="170"/>
      <c r="E113" s="170"/>
      <c r="F113" s="202"/>
      <c r="G113" s="174"/>
      <c r="H113" s="155"/>
      <c r="I113" s="155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</row>
    <row r="114" spans="1:23" x14ac:dyDescent="0.25">
      <c r="A114" s="156"/>
      <c r="B114" s="156"/>
      <c r="C114" s="170"/>
      <c r="D114" s="170"/>
      <c r="E114" s="170"/>
      <c r="F114" s="202"/>
      <c r="G114" s="174"/>
      <c r="H114" s="155"/>
      <c r="I114" s="155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</row>
    <row r="115" spans="1:23" x14ac:dyDescent="0.25">
      <c r="A115" s="156"/>
      <c r="B115" s="156"/>
      <c r="C115" s="170"/>
      <c r="D115" s="170"/>
      <c r="E115" s="170"/>
      <c r="F115" s="202"/>
      <c r="G115" s="174"/>
      <c r="H115" s="155"/>
      <c r="I115" s="155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</row>
    <row r="116" spans="1:23" x14ac:dyDescent="0.25">
      <c r="A116" s="156"/>
      <c r="B116" s="156"/>
      <c r="C116" s="170"/>
      <c r="D116" s="170"/>
      <c r="E116" s="170"/>
      <c r="F116" s="202"/>
      <c r="G116" s="174"/>
      <c r="H116" s="155"/>
      <c r="I116" s="155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</row>
    <row r="117" spans="1:23" x14ac:dyDescent="0.25">
      <c r="A117" s="156"/>
      <c r="B117" s="156"/>
      <c r="C117" s="170"/>
      <c r="D117" s="170"/>
      <c r="E117" s="170"/>
      <c r="F117" s="202"/>
      <c r="G117" s="174"/>
      <c r="H117" s="155"/>
      <c r="I117" s="155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</row>
    <row r="118" spans="1:23" x14ac:dyDescent="0.25">
      <c r="A118" s="156"/>
      <c r="B118" s="156"/>
      <c r="C118" s="170"/>
      <c r="D118" s="170"/>
      <c r="E118" s="170"/>
      <c r="F118" s="202"/>
      <c r="G118" s="174"/>
      <c r="H118" s="155"/>
      <c r="I118" s="155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</row>
    <row r="119" spans="1:23" x14ac:dyDescent="0.25">
      <c r="A119" s="156"/>
      <c r="B119" s="156"/>
      <c r="C119" s="170"/>
      <c r="D119" s="170"/>
      <c r="E119" s="170"/>
      <c r="F119" s="202"/>
      <c r="G119" s="174"/>
      <c r="H119" s="155"/>
      <c r="I119" s="155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</row>
    <row r="120" spans="1:23" x14ac:dyDescent="0.25">
      <c r="A120" s="156"/>
      <c r="B120" s="156"/>
      <c r="C120" s="170"/>
      <c r="D120" s="170"/>
      <c r="E120" s="170"/>
      <c r="F120" s="202"/>
      <c r="G120" s="174"/>
      <c r="H120" s="155"/>
      <c r="I120" s="155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</row>
    <row r="121" spans="1:23" x14ac:dyDescent="0.25">
      <c r="A121" s="156"/>
      <c r="B121" s="156"/>
      <c r="C121" s="170"/>
      <c r="D121" s="170"/>
      <c r="E121" s="170"/>
      <c r="F121" s="202"/>
      <c r="G121" s="174"/>
      <c r="H121" s="155"/>
      <c r="I121" s="155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</row>
    <row r="122" spans="1:23" x14ac:dyDescent="0.25">
      <c r="A122" s="156"/>
      <c r="B122" s="156"/>
      <c r="C122" s="170"/>
      <c r="D122" s="170"/>
      <c r="E122" s="170"/>
      <c r="F122" s="202"/>
      <c r="G122" s="174"/>
      <c r="H122" s="155"/>
      <c r="I122" s="155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</row>
    <row r="123" spans="1:23" x14ac:dyDescent="0.25">
      <c r="A123" s="156"/>
      <c r="B123" s="156"/>
      <c r="C123" s="170"/>
      <c r="D123" s="170"/>
      <c r="E123" s="170"/>
      <c r="F123" s="202"/>
      <c r="G123" s="174"/>
      <c r="H123" s="155"/>
      <c r="I123" s="155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</row>
    <row r="124" spans="1:23" x14ac:dyDescent="0.25">
      <c r="A124" s="156"/>
      <c r="B124" s="156"/>
      <c r="C124" s="170"/>
      <c r="D124" s="170"/>
      <c r="E124" s="170"/>
      <c r="F124" s="202"/>
      <c r="G124" s="174"/>
      <c r="H124" s="155"/>
      <c r="I124" s="155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</row>
    <row r="125" spans="1:23" x14ac:dyDescent="0.25">
      <c r="A125" s="156"/>
      <c r="B125" s="156"/>
      <c r="C125" s="170"/>
      <c r="D125" s="170"/>
      <c r="E125" s="170"/>
      <c r="F125" s="202"/>
      <c r="G125" s="174"/>
      <c r="H125" s="155"/>
      <c r="I125" s="155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</row>
    <row r="126" spans="1:23" x14ac:dyDescent="0.25">
      <c r="A126" s="156"/>
      <c r="B126" s="156"/>
      <c r="C126" s="170"/>
      <c r="D126" s="170"/>
      <c r="E126" s="170"/>
      <c r="F126" s="202"/>
      <c r="G126" s="174"/>
      <c r="H126" s="155"/>
      <c r="I126" s="155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</row>
    <row r="127" spans="1:23" x14ac:dyDescent="0.25">
      <c r="A127" s="156"/>
      <c r="B127" s="156"/>
      <c r="C127" s="170"/>
      <c r="D127" s="170"/>
      <c r="E127" s="170"/>
      <c r="F127" s="202"/>
      <c r="G127" s="174"/>
      <c r="H127" s="155"/>
      <c r="I127" s="155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</row>
    <row r="128" spans="1:23" x14ac:dyDescent="0.25">
      <c r="A128" s="156"/>
      <c r="B128" s="156"/>
      <c r="C128" s="170"/>
      <c r="D128" s="170"/>
      <c r="E128" s="170"/>
      <c r="F128" s="202"/>
      <c r="G128" s="174"/>
      <c r="H128" s="155"/>
      <c r="I128" s="155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</row>
    <row r="129" spans="1:23" x14ac:dyDescent="0.25">
      <c r="A129" s="156"/>
      <c r="B129" s="156"/>
      <c r="C129" s="170"/>
      <c r="D129" s="170"/>
      <c r="E129" s="170"/>
      <c r="F129" s="202"/>
      <c r="G129" s="174"/>
      <c r="H129" s="155"/>
      <c r="I129" s="155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</row>
    <row r="130" spans="1:23" x14ac:dyDescent="0.25">
      <c r="A130" s="156"/>
      <c r="B130" s="156"/>
      <c r="C130" s="170"/>
      <c r="D130" s="170"/>
      <c r="E130" s="170"/>
      <c r="F130" s="202"/>
      <c r="G130" s="174"/>
      <c r="H130" s="155"/>
      <c r="I130" s="155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</row>
    <row r="131" spans="1:23" x14ac:dyDescent="0.25">
      <c r="A131" s="156"/>
      <c r="B131" s="156"/>
      <c r="C131" s="170"/>
      <c r="D131" s="170"/>
      <c r="E131" s="170"/>
      <c r="F131" s="202"/>
      <c r="G131" s="174"/>
      <c r="H131" s="155"/>
      <c r="I131" s="155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</row>
    <row r="132" spans="1:23" x14ac:dyDescent="0.25">
      <c r="A132" s="156"/>
      <c r="B132" s="156"/>
      <c r="C132" s="170"/>
      <c r="D132" s="170"/>
      <c r="E132" s="170"/>
      <c r="F132" s="202"/>
      <c r="G132" s="174"/>
      <c r="H132" s="155"/>
      <c r="I132" s="155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</row>
    <row r="133" spans="1:23" x14ac:dyDescent="0.25">
      <c r="A133" s="156"/>
      <c r="B133" s="156"/>
      <c r="C133" s="170"/>
      <c r="D133" s="170"/>
      <c r="E133" s="170"/>
      <c r="F133" s="202"/>
      <c r="G133" s="174"/>
      <c r="H133" s="155"/>
      <c r="I133" s="155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</row>
    <row r="134" spans="1:23" x14ac:dyDescent="0.25">
      <c r="A134" s="156"/>
      <c r="B134" s="156"/>
      <c r="C134" s="170"/>
      <c r="D134" s="170"/>
      <c r="E134" s="170"/>
      <c r="F134" s="202"/>
      <c r="G134" s="174"/>
      <c r="H134" s="155"/>
      <c r="I134" s="155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</row>
    <row r="135" spans="1:23" x14ac:dyDescent="0.25">
      <c r="A135" s="156"/>
      <c r="B135" s="156"/>
      <c r="C135" s="170"/>
      <c r="D135" s="170"/>
      <c r="E135" s="170"/>
      <c r="F135" s="202"/>
      <c r="G135" s="174"/>
      <c r="H135" s="155"/>
      <c r="I135" s="155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</row>
    <row r="136" spans="1:23" x14ac:dyDescent="0.25">
      <c r="A136" s="156"/>
      <c r="B136" s="156"/>
      <c r="C136" s="170"/>
      <c r="D136" s="170"/>
      <c r="E136" s="170"/>
      <c r="F136" s="202"/>
      <c r="G136" s="174"/>
      <c r="H136" s="155"/>
      <c r="I136" s="155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</row>
    <row r="137" spans="1:23" x14ac:dyDescent="0.25">
      <c r="A137" s="156"/>
      <c r="B137" s="156"/>
      <c r="C137" s="170"/>
      <c r="D137" s="170"/>
      <c r="E137" s="170"/>
      <c r="F137" s="202"/>
      <c r="G137" s="174"/>
      <c r="H137" s="155"/>
      <c r="I137" s="155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</row>
    <row r="138" spans="1:23" x14ac:dyDescent="0.25">
      <c r="A138" s="156"/>
      <c r="B138" s="156"/>
      <c r="C138" s="170"/>
      <c r="D138" s="170"/>
      <c r="E138" s="170"/>
      <c r="F138" s="202"/>
      <c r="G138" s="174"/>
      <c r="H138" s="155"/>
      <c r="I138" s="155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</row>
    <row r="139" spans="1:23" x14ac:dyDescent="0.25">
      <c r="A139" s="156"/>
      <c r="B139" s="156"/>
      <c r="C139" s="170"/>
      <c r="D139" s="170"/>
      <c r="E139" s="170"/>
      <c r="F139" s="202"/>
      <c r="G139" s="174"/>
      <c r="H139" s="155"/>
      <c r="I139" s="155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</row>
    <row r="140" spans="1:23" x14ac:dyDescent="0.25">
      <c r="A140" s="156"/>
      <c r="B140" s="156"/>
      <c r="C140" s="170"/>
      <c r="D140" s="170"/>
      <c r="E140" s="170"/>
      <c r="F140" s="202"/>
      <c r="G140" s="174"/>
      <c r="H140" s="155"/>
      <c r="I140" s="155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</row>
    <row r="141" spans="1:23" x14ac:dyDescent="0.25">
      <c r="A141" s="156"/>
      <c r="B141" s="156"/>
      <c r="C141" s="170"/>
      <c r="D141" s="170"/>
      <c r="E141" s="170"/>
      <c r="F141" s="202"/>
      <c r="G141" s="174"/>
      <c r="H141" s="155"/>
      <c r="I141" s="155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</row>
    <row r="142" spans="1:23" x14ac:dyDescent="0.25">
      <c r="A142" s="156"/>
      <c r="B142" s="156"/>
      <c r="C142" s="170"/>
      <c r="D142" s="170"/>
      <c r="E142" s="170"/>
      <c r="F142" s="202"/>
      <c r="G142" s="174"/>
      <c r="H142" s="155"/>
      <c r="I142" s="155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</row>
    <row r="143" spans="1:23" x14ac:dyDescent="0.25">
      <c r="A143" s="156"/>
      <c r="B143" s="156"/>
      <c r="C143" s="170"/>
      <c r="D143" s="170"/>
      <c r="E143" s="170"/>
      <c r="F143" s="202"/>
      <c r="G143" s="174"/>
      <c r="H143" s="155"/>
      <c r="I143" s="155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</row>
    <row r="144" spans="1:23" x14ac:dyDescent="0.25">
      <c r="A144" s="156"/>
      <c r="B144" s="156"/>
      <c r="C144" s="170"/>
      <c r="D144" s="170"/>
      <c r="E144" s="170"/>
      <c r="F144" s="202"/>
      <c r="G144" s="174"/>
      <c r="H144" s="155"/>
      <c r="I144" s="155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1:23" x14ac:dyDescent="0.25">
      <c r="A145" s="156"/>
      <c r="B145" s="156"/>
      <c r="C145" s="170"/>
      <c r="D145" s="170"/>
      <c r="E145" s="170"/>
      <c r="F145" s="202"/>
      <c r="G145" s="174"/>
      <c r="H145" s="155"/>
      <c r="I145" s="155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</row>
    <row r="146" spans="1:23" x14ac:dyDescent="0.25">
      <c r="A146" s="156"/>
      <c r="B146" s="156"/>
      <c r="C146" s="170"/>
      <c r="D146" s="170"/>
      <c r="E146" s="170"/>
      <c r="F146" s="202"/>
      <c r="G146" s="174"/>
      <c r="H146" s="155"/>
      <c r="I146" s="155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</row>
    <row r="147" spans="1:23" x14ac:dyDescent="0.25">
      <c r="A147" s="156"/>
      <c r="B147" s="156"/>
      <c r="C147" s="170"/>
      <c r="D147" s="170"/>
      <c r="E147" s="170"/>
      <c r="F147" s="202"/>
      <c r="G147" s="174"/>
      <c r="H147" s="155"/>
      <c r="I147" s="155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</row>
    <row r="148" spans="1:23" x14ac:dyDescent="0.25">
      <c r="A148" s="156"/>
      <c r="B148" s="156"/>
      <c r="C148" s="170"/>
      <c r="D148" s="170"/>
      <c r="E148" s="170"/>
      <c r="F148" s="202"/>
      <c r="G148" s="174"/>
      <c r="H148" s="155"/>
      <c r="I148" s="155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</row>
    <row r="149" spans="1:23" x14ac:dyDescent="0.25">
      <c r="A149" s="156"/>
      <c r="B149" s="156"/>
      <c r="C149" s="170"/>
      <c r="D149" s="170"/>
      <c r="E149" s="170"/>
      <c r="F149" s="202"/>
      <c r="G149" s="174"/>
      <c r="H149" s="155"/>
      <c r="I149" s="155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</row>
    <row r="150" spans="1:23" x14ac:dyDescent="0.25">
      <c r="A150" s="156"/>
      <c r="B150" s="156"/>
      <c r="C150" s="170"/>
      <c r="D150" s="170"/>
      <c r="E150" s="170"/>
      <c r="F150" s="202"/>
      <c r="G150" s="174"/>
      <c r="H150" s="155"/>
      <c r="I150" s="155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</row>
    <row r="151" spans="1:23" x14ac:dyDescent="0.25">
      <c r="A151" s="156"/>
      <c r="B151" s="156"/>
      <c r="C151" s="170"/>
      <c r="D151" s="170"/>
      <c r="E151" s="170"/>
      <c r="F151" s="202"/>
      <c r="G151" s="174"/>
      <c r="H151" s="155"/>
      <c r="I151" s="155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</row>
    <row r="152" spans="1:23" x14ac:dyDescent="0.25">
      <c r="A152" s="156"/>
      <c r="B152" s="156"/>
      <c r="C152" s="170"/>
      <c r="D152" s="170"/>
      <c r="E152" s="170"/>
      <c r="F152" s="202"/>
      <c r="G152" s="174"/>
      <c r="H152" s="155"/>
      <c r="I152" s="155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</row>
    <row r="153" spans="1:23" x14ac:dyDescent="0.25">
      <c r="A153" s="156"/>
      <c r="B153" s="156"/>
      <c r="C153" s="170"/>
      <c r="D153" s="170"/>
      <c r="E153" s="170"/>
      <c r="F153" s="202"/>
      <c r="G153" s="174"/>
      <c r="H153" s="155"/>
      <c r="I153" s="155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</row>
    <row r="154" spans="1:23" x14ac:dyDescent="0.25">
      <c r="A154" s="156"/>
      <c r="B154" s="156"/>
      <c r="C154" s="170"/>
      <c r="D154" s="170"/>
      <c r="E154" s="170"/>
      <c r="F154" s="202"/>
      <c r="G154" s="174"/>
      <c r="H154" s="155"/>
      <c r="I154" s="155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</row>
    <row r="155" spans="1:23" x14ac:dyDescent="0.25">
      <c r="A155" s="156"/>
      <c r="B155" s="156"/>
      <c r="C155" s="170"/>
      <c r="D155" s="170"/>
      <c r="E155" s="170"/>
      <c r="F155" s="202"/>
      <c r="G155" s="174"/>
      <c r="H155" s="155"/>
      <c r="I155" s="155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</row>
    <row r="156" spans="1:23" x14ac:dyDescent="0.25">
      <c r="A156" s="156"/>
      <c r="B156" s="156"/>
      <c r="C156" s="170"/>
      <c r="D156" s="170"/>
      <c r="E156" s="170"/>
      <c r="F156" s="202"/>
      <c r="G156" s="174"/>
      <c r="H156" s="155"/>
      <c r="I156" s="155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</row>
    <row r="157" spans="1:23" x14ac:dyDescent="0.25">
      <c r="A157" s="156"/>
      <c r="B157" s="156"/>
      <c r="C157" s="170"/>
      <c r="D157" s="170"/>
      <c r="E157" s="170"/>
      <c r="F157" s="202"/>
      <c r="G157" s="174"/>
      <c r="H157" s="155"/>
      <c r="I157" s="155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</row>
    <row r="158" spans="1:23" x14ac:dyDescent="0.25">
      <c r="A158" s="156"/>
      <c r="B158" s="156"/>
      <c r="C158" s="170"/>
      <c r="D158" s="170"/>
      <c r="E158" s="170"/>
      <c r="F158" s="202"/>
      <c r="G158" s="174"/>
      <c r="H158" s="155"/>
      <c r="I158" s="155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</row>
    <row r="159" spans="1:23" x14ac:dyDescent="0.25">
      <c r="A159" s="156"/>
      <c r="B159" s="156"/>
      <c r="C159" s="170"/>
      <c r="D159" s="170"/>
      <c r="E159" s="170"/>
      <c r="F159" s="202"/>
      <c r="G159" s="174"/>
      <c r="H159" s="155"/>
      <c r="I159" s="155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</row>
    <row r="160" spans="1:23" x14ac:dyDescent="0.25">
      <c r="A160" s="156"/>
      <c r="B160" s="156"/>
      <c r="C160" s="170"/>
      <c r="D160" s="170"/>
      <c r="E160" s="170"/>
      <c r="F160" s="202"/>
      <c r="G160" s="174"/>
      <c r="H160" s="155"/>
      <c r="I160" s="155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</row>
    <row r="161" spans="1:23" x14ac:dyDescent="0.25">
      <c r="A161" s="156"/>
      <c r="B161" s="156"/>
      <c r="C161" s="170"/>
      <c r="D161" s="170"/>
      <c r="E161" s="170"/>
      <c r="F161" s="202"/>
      <c r="G161" s="174"/>
      <c r="H161" s="155"/>
      <c r="I161" s="155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</row>
    <row r="162" spans="1:23" x14ac:dyDescent="0.25">
      <c r="A162" s="156"/>
      <c r="B162" s="156"/>
      <c r="C162" s="170"/>
      <c r="D162" s="170"/>
      <c r="E162" s="170"/>
      <c r="F162" s="202"/>
      <c r="G162" s="174"/>
      <c r="H162" s="155"/>
      <c r="I162" s="155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</row>
    <row r="163" spans="1:23" x14ac:dyDescent="0.25">
      <c r="A163" s="156"/>
      <c r="B163" s="156"/>
      <c r="C163" s="170"/>
      <c r="D163" s="170"/>
      <c r="E163" s="170"/>
      <c r="F163" s="202"/>
      <c r="G163" s="174"/>
      <c r="H163" s="155"/>
      <c r="I163" s="155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</row>
    <row r="164" spans="1:23" x14ac:dyDescent="0.25">
      <c r="A164" s="156"/>
      <c r="B164" s="156"/>
      <c r="C164" s="170"/>
      <c r="D164" s="170"/>
      <c r="E164" s="170"/>
      <c r="F164" s="202"/>
      <c r="G164" s="174"/>
      <c r="H164" s="155"/>
      <c r="I164" s="155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</row>
    <row r="165" spans="1:23" x14ac:dyDescent="0.25">
      <c r="A165" s="156"/>
      <c r="B165" s="156"/>
      <c r="C165" s="170"/>
      <c r="D165" s="170"/>
      <c r="E165" s="170"/>
      <c r="F165" s="202"/>
      <c r="G165" s="174"/>
      <c r="H165" s="155"/>
      <c r="I165" s="155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</row>
    <row r="166" spans="1:23" x14ac:dyDescent="0.25">
      <c r="A166" s="156"/>
      <c r="B166" s="156"/>
      <c r="C166" s="170"/>
      <c r="D166" s="170"/>
      <c r="E166" s="170"/>
      <c r="F166" s="202"/>
      <c r="G166" s="174"/>
      <c r="H166" s="155"/>
      <c r="I166" s="155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</row>
    <row r="167" spans="1:23" x14ac:dyDescent="0.25">
      <c r="A167" s="156"/>
      <c r="B167" s="156"/>
      <c r="C167" s="170"/>
      <c r="D167" s="170"/>
      <c r="E167" s="170"/>
      <c r="F167" s="202"/>
      <c r="G167" s="174"/>
      <c r="H167" s="155"/>
      <c r="I167" s="155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</row>
    <row r="168" spans="1:23" x14ac:dyDescent="0.25">
      <c r="A168" s="156"/>
      <c r="B168" s="156"/>
      <c r="C168" s="170"/>
      <c r="D168" s="170"/>
      <c r="E168" s="170"/>
      <c r="F168" s="202"/>
      <c r="G168" s="174"/>
      <c r="H168" s="155"/>
      <c r="I168" s="155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</row>
    <row r="169" spans="1:23" x14ac:dyDescent="0.25">
      <c r="A169" s="156"/>
      <c r="B169" s="156"/>
      <c r="C169" s="170"/>
      <c r="D169" s="170"/>
      <c r="E169" s="170"/>
      <c r="F169" s="202"/>
      <c r="G169" s="174"/>
      <c r="H169" s="155"/>
      <c r="I169" s="155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</row>
    <row r="170" spans="1:23" x14ac:dyDescent="0.25">
      <c r="A170" s="156"/>
      <c r="B170" s="156"/>
      <c r="C170" s="170"/>
      <c r="D170" s="170"/>
      <c r="E170" s="170"/>
      <c r="F170" s="202"/>
      <c r="G170" s="174"/>
      <c r="H170" s="155"/>
      <c r="I170" s="155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</row>
    <row r="171" spans="1:23" x14ac:dyDescent="0.25">
      <c r="A171" s="156"/>
      <c r="B171" s="156"/>
      <c r="C171" s="170"/>
      <c r="D171" s="170"/>
      <c r="E171" s="170"/>
      <c r="F171" s="202"/>
      <c r="G171" s="174"/>
      <c r="H171" s="155"/>
      <c r="I171" s="155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</row>
    <row r="172" spans="1:23" x14ac:dyDescent="0.25">
      <c r="A172" s="156"/>
      <c r="B172" s="156"/>
      <c r="C172" s="170"/>
      <c r="D172" s="170"/>
      <c r="E172" s="170"/>
      <c r="F172" s="202"/>
      <c r="G172" s="174"/>
      <c r="H172" s="155"/>
      <c r="I172" s="155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</row>
    <row r="173" spans="1:23" s="156" customFormat="1" x14ac:dyDescent="0.25">
      <c r="C173" s="170"/>
      <c r="D173" s="170"/>
      <c r="E173" s="170"/>
      <c r="F173" s="202"/>
      <c r="G173" s="202"/>
      <c r="H173" s="170"/>
      <c r="I173" s="170"/>
    </row>
    <row r="174" spans="1:23" s="156" customFormat="1" x14ac:dyDescent="0.25">
      <c r="C174" s="170"/>
      <c r="D174" s="170"/>
      <c r="E174" s="170"/>
      <c r="F174" s="202"/>
      <c r="G174" s="202"/>
      <c r="H174" s="170"/>
      <c r="I174" s="170"/>
    </row>
    <row r="175" spans="1:23" s="156" customFormat="1" x14ac:dyDescent="0.25">
      <c r="C175" s="170"/>
      <c r="D175" s="170"/>
      <c r="E175" s="170"/>
      <c r="F175" s="202"/>
      <c r="G175" s="202"/>
      <c r="H175" s="170"/>
      <c r="I175" s="170"/>
    </row>
    <row r="176" spans="1:23" s="156" customFormat="1" x14ac:dyDescent="0.25">
      <c r="C176" s="170"/>
      <c r="D176" s="170"/>
      <c r="E176" s="170"/>
      <c r="F176" s="202"/>
      <c r="G176" s="202"/>
      <c r="H176" s="170"/>
      <c r="I176" s="170"/>
    </row>
    <row r="177" spans="3:9" s="156" customFormat="1" x14ac:dyDescent="0.25">
      <c r="C177" s="170"/>
      <c r="D177" s="170"/>
      <c r="E177" s="170"/>
      <c r="F177" s="202"/>
      <c r="G177" s="202"/>
      <c r="H177" s="170"/>
      <c r="I177" s="170"/>
    </row>
    <row r="178" spans="3:9" s="156" customFormat="1" x14ac:dyDescent="0.25">
      <c r="C178" s="170"/>
      <c r="D178" s="170"/>
      <c r="E178" s="170"/>
      <c r="F178" s="202"/>
      <c r="G178" s="202"/>
      <c r="H178" s="170"/>
      <c r="I178" s="170"/>
    </row>
    <row r="179" spans="3:9" s="156" customFormat="1" x14ac:dyDescent="0.25">
      <c r="C179" s="170"/>
      <c r="D179" s="170"/>
      <c r="E179" s="170"/>
      <c r="F179" s="202"/>
      <c r="G179" s="202"/>
      <c r="H179" s="170"/>
      <c r="I179" s="170"/>
    </row>
    <row r="180" spans="3:9" s="156" customFormat="1" x14ac:dyDescent="0.25">
      <c r="C180" s="170"/>
      <c r="D180" s="170"/>
      <c r="E180" s="170"/>
      <c r="F180" s="202"/>
      <c r="G180" s="202"/>
      <c r="H180" s="170"/>
      <c r="I180" s="170"/>
    </row>
    <row r="181" spans="3:9" s="156" customFormat="1" x14ac:dyDescent="0.25">
      <c r="C181" s="170"/>
      <c r="D181" s="170"/>
      <c r="E181" s="170"/>
      <c r="F181" s="202"/>
      <c r="G181" s="202"/>
      <c r="H181" s="170"/>
      <c r="I181" s="170"/>
    </row>
    <row r="182" spans="3:9" s="156" customFormat="1" x14ac:dyDescent="0.25">
      <c r="C182" s="170"/>
      <c r="D182" s="170"/>
      <c r="E182" s="170"/>
      <c r="F182" s="202"/>
      <c r="G182" s="202"/>
      <c r="H182" s="170"/>
      <c r="I182" s="170"/>
    </row>
    <row r="183" spans="3:9" s="156" customFormat="1" x14ac:dyDescent="0.25">
      <c r="C183" s="170"/>
      <c r="D183" s="170"/>
      <c r="E183" s="170"/>
      <c r="F183" s="202"/>
      <c r="G183" s="202"/>
      <c r="H183" s="170"/>
      <c r="I183" s="170"/>
    </row>
    <row r="184" spans="3:9" s="156" customFormat="1" x14ac:dyDescent="0.25">
      <c r="C184" s="170"/>
      <c r="D184" s="170"/>
      <c r="E184" s="170"/>
      <c r="F184" s="202"/>
      <c r="G184" s="202"/>
      <c r="H184" s="170"/>
      <c r="I184" s="170"/>
    </row>
    <row r="185" spans="3:9" s="156" customFormat="1" x14ac:dyDescent="0.25">
      <c r="C185" s="170"/>
      <c r="D185" s="170"/>
      <c r="E185" s="170"/>
      <c r="F185" s="202"/>
      <c r="G185" s="202"/>
      <c r="H185" s="170"/>
      <c r="I185" s="170"/>
    </row>
    <row r="186" spans="3:9" s="156" customFormat="1" x14ac:dyDescent="0.25">
      <c r="C186" s="170"/>
      <c r="D186" s="170"/>
      <c r="E186" s="170"/>
      <c r="F186" s="202"/>
      <c r="G186" s="202"/>
      <c r="H186" s="170"/>
      <c r="I186" s="170"/>
    </row>
    <row r="187" spans="3:9" s="156" customFormat="1" x14ac:dyDescent="0.25">
      <c r="C187" s="170"/>
      <c r="D187" s="170"/>
      <c r="E187" s="170"/>
      <c r="F187" s="202"/>
      <c r="G187" s="202"/>
      <c r="H187" s="170"/>
      <c r="I187" s="170"/>
    </row>
    <row r="188" spans="3:9" s="156" customFormat="1" x14ac:dyDescent="0.25">
      <c r="C188" s="170"/>
      <c r="D188" s="170"/>
      <c r="E188" s="170"/>
      <c r="F188" s="202"/>
      <c r="G188" s="202"/>
      <c r="H188" s="170"/>
      <c r="I188" s="170"/>
    </row>
    <row r="189" spans="3:9" s="156" customFormat="1" x14ac:dyDescent="0.25">
      <c r="C189" s="170"/>
      <c r="D189" s="170"/>
      <c r="E189" s="170"/>
      <c r="F189" s="202"/>
      <c r="G189" s="202"/>
      <c r="H189" s="170"/>
      <c r="I189" s="170"/>
    </row>
    <row r="190" spans="3:9" s="156" customFormat="1" x14ac:dyDescent="0.25">
      <c r="C190" s="170"/>
      <c r="D190" s="170"/>
      <c r="E190" s="170"/>
      <c r="F190" s="202"/>
      <c r="G190" s="202"/>
      <c r="H190" s="170"/>
      <c r="I190" s="170"/>
    </row>
    <row r="191" spans="3:9" s="156" customFormat="1" x14ac:dyDescent="0.25">
      <c r="C191" s="170"/>
      <c r="D191" s="170"/>
      <c r="E191" s="170"/>
      <c r="F191" s="202"/>
      <c r="G191" s="202"/>
      <c r="H191" s="170"/>
      <c r="I191" s="170"/>
    </row>
    <row r="192" spans="3:9" s="156" customFormat="1" x14ac:dyDescent="0.25">
      <c r="C192" s="170"/>
      <c r="D192" s="170"/>
      <c r="E192" s="170"/>
      <c r="F192" s="202"/>
      <c r="G192" s="202"/>
      <c r="H192" s="170"/>
      <c r="I192" s="170"/>
    </row>
    <row r="193" spans="3:9" s="156" customFormat="1" x14ac:dyDescent="0.25">
      <c r="C193" s="170"/>
      <c r="D193" s="170"/>
      <c r="E193" s="170"/>
      <c r="F193" s="202"/>
      <c r="G193" s="202"/>
      <c r="H193" s="170"/>
      <c r="I193" s="170"/>
    </row>
    <row r="194" spans="3:9" s="156" customFormat="1" x14ac:dyDescent="0.25">
      <c r="C194" s="170"/>
      <c r="D194" s="170"/>
      <c r="E194" s="170"/>
      <c r="F194" s="202"/>
      <c r="G194" s="202"/>
      <c r="H194" s="170"/>
      <c r="I194" s="170"/>
    </row>
    <row r="195" spans="3:9" s="156" customFormat="1" x14ac:dyDescent="0.25">
      <c r="C195" s="170"/>
      <c r="D195" s="170"/>
      <c r="E195" s="170"/>
      <c r="F195" s="202"/>
      <c r="G195" s="202"/>
      <c r="H195" s="170"/>
      <c r="I195" s="170"/>
    </row>
    <row r="196" spans="3:9" s="156" customFormat="1" x14ac:dyDescent="0.25">
      <c r="C196" s="170"/>
      <c r="D196" s="170"/>
      <c r="E196" s="170"/>
      <c r="F196" s="202"/>
      <c r="G196" s="202"/>
      <c r="H196" s="170"/>
      <c r="I196" s="170"/>
    </row>
    <row r="197" spans="3:9" s="156" customFormat="1" x14ac:dyDescent="0.25">
      <c r="C197" s="170"/>
      <c r="D197" s="170"/>
      <c r="E197" s="170"/>
      <c r="F197" s="202"/>
      <c r="G197" s="202"/>
      <c r="H197" s="170"/>
      <c r="I197" s="170"/>
    </row>
    <row r="198" spans="3:9" s="156" customFormat="1" x14ac:dyDescent="0.25">
      <c r="C198" s="170"/>
      <c r="D198" s="170"/>
      <c r="E198" s="170"/>
      <c r="F198" s="202"/>
      <c r="G198" s="202"/>
      <c r="H198" s="170"/>
      <c r="I198" s="170"/>
    </row>
    <row r="199" spans="3:9" s="156" customFormat="1" x14ac:dyDescent="0.25">
      <c r="C199" s="170"/>
      <c r="D199" s="170"/>
      <c r="E199" s="170"/>
      <c r="F199" s="202"/>
      <c r="G199" s="202"/>
      <c r="H199" s="170"/>
      <c r="I199" s="170"/>
    </row>
    <row r="200" spans="3:9" s="156" customFormat="1" x14ac:dyDescent="0.25">
      <c r="C200" s="170"/>
      <c r="D200" s="170"/>
      <c r="E200" s="170"/>
      <c r="F200" s="202"/>
      <c r="G200" s="202"/>
      <c r="H200" s="170"/>
      <c r="I200" s="170"/>
    </row>
    <row r="201" spans="3:9" s="156" customFormat="1" x14ac:dyDescent="0.25">
      <c r="C201" s="170"/>
      <c r="D201" s="170"/>
      <c r="E201" s="170"/>
      <c r="F201" s="202"/>
      <c r="G201" s="202"/>
      <c r="H201" s="170"/>
      <c r="I201" s="170"/>
    </row>
    <row r="202" spans="3:9" s="156" customFormat="1" x14ac:dyDescent="0.25">
      <c r="C202" s="170"/>
      <c r="D202" s="170"/>
      <c r="E202" s="170"/>
      <c r="F202" s="202"/>
      <c r="G202" s="202"/>
      <c r="H202" s="170"/>
      <c r="I202" s="170"/>
    </row>
    <row r="203" spans="3:9" s="156" customFormat="1" x14ac:dyDescent="0.25">
      <c r="C203" s="170"/>
      <c r="D203" s="170"/>
      <c r="E203" s="170"/>
      <c r="F203" s="202"/>
      <c r="G203" s="202"/>
      <c r="H203" s="170"/>
      <c r="I203" s="170"/>
    </row>
    <row r="204" spans="3:9" s="156" customFormat="1" x14ac:dyDescent="0.25">
      <c r="C204" s="170"/>
      <c r="D204" s="170"/>
      <c r="E204" s="170"/>
      <c r="F204" s="202"/>
      <c r="G204" s="202"/>
      <c r="H204" s="170"/>
      <c r="I204" s="170"/>
    </row>
    <row r="205" spans="3:9" s="156" customFormat="1" x14ac:dyDescent="0.25">
      <c r="C205" s="170"/>
      <c r="D205" s="170"/>
      <c r="E205" s="170"/>
      <c r="F205" s="202"/>
      <c r="G205" s="202"/>
      <c r="H205" s="170"/>
      <c r="I205" s="170"/>
    </row>
    <row r="206" spans="3:9" s="156" customFormat="1" x14ac:dyDescent="0.25">
      <c r="C206" s="170"/>
      <c r="D206" s="170"/>
      <c r="E206" s="170"/>
      <c r="F206" s="202"/>
      <c r="G206" s="202"/>
      <c r="H206" s="170"/>
      <c r="I206" s="170"/>
    </row>
    <row r="207" spans="3:9" s="156" customFormat="1" x14ac:dyDescent="0.25">
      <c r="C207" s="170"/>
      <c r="D207" s="170"/>
      <c r="E207" s="170"/>
      <c r="F207" s="202"/>
      <c r="G207" s="202"/>
      <c r="H207" s="170"/>
      <c r="I207" s="170"/>
    </row>
    <row r="208" spans="3:9" s="156" customFormat="1" x14ac:dyDescent="0.25">
      <c r="C208" s="170"/>
      <c r="D208" s="170"/>
      <c r="E208" s="170"/>
      <c r="F208" s="202"/>
      <c r="G208" s="202"/>
      <c r="H208" s="170"/>
      <c r="I208" s="170"/>
    </row>
    <row r="209" spans="3:9" s="156" customFormat="1" x14ac:dyDescent="0.25">
      <c r="C209" s="170"/>
      <c r="D209" s="170"/>
      <c r="E209" s="170"/>
      <c r="F209" s="202"/>
      <c r="G209" s="202"/>
      <c r="H209" s="170"/>
      <c r="I209" s="170"/>
    </row>
    <row r="210" spans="3:9" s="156" customFormat="1" x14ac:dyDescent="0.25">
      <c r="C210" s="170"/>
      <c r="D210" s="170"/>
      <c r="E210" s="170"/>
      <c r="F210" s="202"/>
      <c r="G210" s="202"/>
      <c r="H210" s="170"/>
      <c r="I210" s="170"/>
    </row>
    <row r="211" spans="3:9" s="156" customFormat="1" x14ac:dyDescent="0.25">
      <c r="C211" s="170"/>
      <c r="D211" s="170"/>
      <c r="E211" s="170"/>
      <c r="F211" s="202"/>
      <c r="G211" s="202"/>
      <c r="H211" s="170"/>
      <c r="I211" s="170"/>
    </row>
    <row r="212" spans="3:9" s="156" customFormat="1" x14ac:dyDescent="0.25">
      <c r="C212" s="170"/>
      <c r="D212" s="170"/>
      <c r="E212" s="170"/>
      <c r="F212" s="202"/>
      <c r="G212" s="202"/>
      <c r="H212" s="170"/>
      <c r="I212" s="170"/>
    </row>
    <row r="213" spans="3:9" s="156" customFormat="1" x14ac:dyDescent="0.25">
      <c r="C213" s="170"/>
      <c r="D213" s="170"/>
      <c r="E213" s="170"/>
      <c r="F213" s="202"/>
      <c r="G213" s="202"/>
      <c r="H213" s="170"/>
      <c r="I213" s="170"/>
    </row>
    <row r="214" spans="3:9" s="156" customFormat="1" x14ac:dyDescent="0.25">
      <c r="C214" s="170"/>
      <c r="D214" s="170"/>
      <c r="E214" s="170"/>
      <c r="F214" s="202"/>
      <c r="G214" s="202"/>
      <c r="H214" s="170"/>
      <c r="I214" s="170"/>
    </row>
    <row r="215" spans="3:9" s="156" customFormat="1" x14ac:dyDescent="0.25">
      <c r="C215" s="170"/>
      <c r="D215" s="170"/>
      <c r="E215" s="170"/>
      <c r="F215" s="202"/>
      <c r="G215" s="202"/>
      <c r="H215" s="170"/>
      <c r="I215" s="170"/>
    </row>
    <row r="216" spans="3:9" s="156" customFormat="1" x14ac:dyDescent="0.25">
      <c r="C216" s="170"/>
      <c r="D216" s="170"/>
      <c r="E216" s="170"/>
      <c r="F216" s="202"/>
      <c r="G216" s="202"/>
      <c r="H216" s="170"/>
      <c r="I216" s="170"/>
    </row>
    <row r="217" spans="3:9" s="156" customFormat="1" x14ac:dyDescent="0.25">
      <c r="C217" s="170"/>
      <c r="D217" s="170"/>
      <c r="E217" s="170"/>
      <c r="F217" s="202"/>
      <c r="G217" s="202"/>
      <c r="H217" s="170"/>
      <c r="I217" s="170"/>
    </row>
    <row r="218" spans="3:9" s="156" customFormat="1" x14ac:dyDescent="0.25">
      <c r="C218" s="170"/>
      <c r="D218" s="170"/>
      <c r="E218" s="170"/>
      <c r="F218" s="202"/>
      <c r="G218" s="202"/>
      <c r="H218" s="170"/>
      <c r="I218" s="170"/>
    </row>
    <row r="219" spans="3:9" s="156" customFormat="1" x14ac:dyDescent="0.25">
      <c r="C219" s="170"/>
      <c r="D219" s="170"/>
      <c r="E219" s="170"/>
      <c r="F219" s="202"/>
      <c r="G219" s="202"/>
      <c r="H219" s="170"/>
      <c r="I219" s="170"/>
    </row>
    <row r="220" spans="3:9" s="156" customFormat="1" x14ac:dyDescent="0.25">
      <c r="C220" s="170"/>
      <c r="D220" s="170"/>
      <c r="E220" s="170"/>
      <c r="F220" s="202"/>
      <c r="G220" s="202"/>
      <c r="H220" s="170"/>
      <c r="I220" s="170"/>
    </row>
    <row r="221" spans="3:9" s="156" customFormat="1" x14ac:dyDescent="0.25">
      <c r="C221" s="170"/>
      <c r="D221" s="170"/>
      <c r="E221" s="170"/>
      <c r="F221" s="202"/>
      <c r="G221" s="202"/>
      <c r="H221" s="170"/>
      <c r="I221" s="170"/>
    </row>
    <row r="222" spans="3:9" s="156" customFormat="1" x14ac:dyDescent="0.25">
      <c r="C222" s="170"/>
      <c r="D222" s="170"/>
      <c r="E222" s="170"/>
      <c r="F222" s="202"/>
      <c r="G222" s="202"/>
      <c r="H222" s="170"/>
      <c r="I222" s="170"/>
    </row>
    <row r="223" spans="3:9" s="156" customFormat="1" x14ac:dyDescent="0.25">
      <c r="C223" s="170"/>
      <c r="D223" s="170"/>
      <c r="E223" s="170"/>
      <c r="F223" s="202"/>
      <c r="G223" s="202"/>
      <c r="H223" s="170"/>
      <c r="I223" s="170"/>
    </row>
    <row r="224" spans="3:9" s="156" customFormat="1" x14ac:dyDescent="0.25">
      <c r="C224" s="170"/>
      <c r="D224" s="170"/>
      <c r="E224" s="170"/>
      <c r="F224" s="202"/>
      <c r="G224" s="202"/>
      <c r="H224" s="170"/>
      <c r="I224" s="170"/>
    </row>
    <row r="225" spans="3:9" s="156" customFormat="1" x14ac:dyDescent="0.25">
      <c r="C225" s="170"/>
      <c r="D225" s="170"/>
      <c r="E225" s="170"/>
      <c r="F225" s="202"/>
      <c r="G225" s="202"/>
      <c r="H225" s="170"/>
      <c r="I225" s="170"/>
    </row>
    <row r="226" spans="3:9" s="156" customFormat="1" x14ac:dyDescent="0.25">
      <c r="C226" s="170"/>
      <c r="D226" s="170"/>
      <c r="E226" s="170"/>
      <c r="F226" s="202"/>
      <c r="G226" s="202"/>
      <c r="H226" s="170"/>
      <c r="I226" s="170"/>
    </row>
    <row r="227" spans="3:9" s="156" customFormat="1" x14ac:dyDescent="0.25">
      <c r="C227" s="170"/>
      <c r="D227" s="170"/>
      <c r="E227" s="170"/>
      <c r="F227" s="202"/>
      <c r="G227" s="202"/>
      <c r="H227" s="170"/>
      <c r="I227" s="170"/>
    </row>
    <row r="228" spans="3:9" s="156" customFormat="1" x14ac:dyDescent="0.25">
      <c r="C228" s="170"/>
      <c r="D228" s="170"/>
      <c r="E228" s="170"/>
      <c r="F228" s="202"/>
      <c r="G228" s="202"/>
      <c r="H228" s="170"/>
      <c r="I228" s="170"/>
    </row>
    <row r="229" spans="3:9" s="156" customFormat="1" x14ac:dyDescent="0.25">
      <c r="C229" s="170"/>
      <c r="D229" s="170"/>
      <c r="E229" s="170"/>
      <c r="F229" s="202"/>
      <c r="G229" s="202"/>
      <c r="H229" s="170"/>
      <c r="I229" s="170"/>
    </row>
    <row r="230" spans="3:9" s="156" customFormat="1" x14ac:dyDescent="0.25">
      <c r="C230" s="170"/>
      <c r="D230" s="170"/>
      <c r="E230" s="170"/>
      <c r="F230" s="202"/>
      <c r="G230" s="202"/>
      <c r="H230" s="170"/>
      <c r="I230" s="170"/>
    </row>
    <row r="231" spans="3:9" s="156" customFormat="1" x14ac:dyDescent="0.25">
      <c r="C231" s="170"/>
      <c r="D231" s="170"/>
      <c r="E231" s="170"/>
      <c r="F231" s="202"/>
      <c r="G231" s="202"/>
      <c r="H231" s="170"/>
      <c r="I231" s="170"/>
    </row>
    <row r="232" spans="3:9" s="156" customFormat="1" x14ac:dyDescent="0.25">
      <c r="C232" s="170"/>
      <c r="D232" s="170"/>
      <c r="E232" s="170"/>
      <c r="F232" s="202"/>
      <c r="G232" s="202"/>
      <c r="H232" s="170"/>
      <c r="I232" s="170"/>
    </row>
    <row r="233" spans="3:9" s="156" customFormat="1" x14ac:dyDescent="0.25">
      <c r="C233" s="170"/>
      <c r="D233" s="170"/>
      <c r="E233" s="170"/>
      <c r="F233" s="202"/>
      <c r="G233" s="202"/>
      <c r="H233" s="170"/>
      <c r="I233" s="170"/>
    </row>
    <row r="234" spans="3:9" s="156" customFormat="1" x14ac:dyDescent="0.25">
      <c r="C234" s="170"/>
      <c r="D234" s="170"/>
      <c r="E234" s="170"/>
      <c r="F234" s="202"/>
      <c r="G234" s="202"/>
      <c r="H234" s="170"/>
      <c r="I234" s="170"/>
    </row>
    <row r="235" spans="3:9" s="156" customFormat="1" x14ac:dyDescent="0.25">
      <c r="C235" s="170"/>
      <c r="D235" s="170"/>
      <c r="E235" s="170"/>
      <c r="F235" s="202"/>
      <c r="G235" s="202"/>
      <c r="H235" s="170"/>
      <c r="I235" s="170"/>
    </row>
    <row r="236" spans="3:9" s="156" customFormat="1" x14ac:dyDescent="0.25">
      <c r="C236" s="170"/>
      <c r="D236" s="170"/>
      <c r="E236" s="170"/>
      <c r="F236" s="202"/>
      <c r="G236" s="202"/>
      <c r="H236" s="170"/>
      <c r="I236" s="170"/>
    </row>
    <row r="237" spans="3:9" s="156" customFormat="1" x14ac:dyDescent="0.25">
      <c r="C237" s="170"/>
      <c r="D237" s="170"/>
      <c r="E237" s="170"/>
      <c r="F237" s="202"/>
      <c r="G237" s="202"/>
      <c r="H237" s="170"/>
      <c r="I237" s="170"/>
    </row>
    <row r="238" spans="3:9" s="156" customFormat="1" x14ac:dyDescent="0.25">
      <c r="C238" s="170"/>
      <c r="D238" s="170"/>
      <c r="E238" s="170"/>
      <c r="F238" s="202"/>
      <c r="G238" s="202"/>
      <c r="H238" s="170"/>
      <c r="I238" s="170"/>
    </row>
    <row r="239" spans="3:9" s="156" customFormat="1" x14ac:dyDescent="0.25">
      <c r="C239" s="170"/>
      <c r="D239" s="170"/>
      <c r="E239" s="170"/>
      <c r="F239" s="202"/>
      <c r="G239" s="202"/>
      <c r="H239" s="170"/>
      <c r="I239" s="170"/>
    </row>
    <row r="240" spans="3:9" s="156" customFormat="1" x14ac:dyDescent="0.25">
      <c r="C240" s="170"/>
      <c r="D240" s="170"/>
      <c r="E240" s="170"/>
      <c r="F240" s="202"/>
      <c r="G240" s="202"/>
      <c r="H240" s="170"/>
      <c r="I240" s="170"/>
    </row>
    <row r="241" spans="3:9" s="156" customFormat="1" x14ac:dyDescent="0.25">
      <c r="C241" s="170"/>
      <c r="D241" s="170"/>
      <c r="E241" s="170"/>
      <c r="F241" s="202"/>
      <c r="G241" s="202"/>
      <c r="H241" s="170"/>
      <c r="I241" s="170"/>
    </row>
    <row r="242" spans="3:9" s="156" customFormat="1" x14ac:dyDescent="0.25">
      <c r="C242" s="170"/>
      <c r="D242" s="170"/>
      <c r="E242" s="170"/>
      <c r="F242" s="202"/>
      <c r="G242" s="202"/>
      <c r="H242" s="170"/>
      <c r="I242" s="170"/>
    </row>
    <row r="243" spans="3:9" s="156" customFormat="1" x14ac:dyDescent="0.25">
      <c r="C243" s="170"/>
      <c r="D243" s="170"/>
      <c r="E243" s="170"/>
      <c r="F243" s="202"/>
      <c r="G243" s="202"/>
      <c r="H243" s="170"/>
      <c r="I243" s="170"/>
    </row>
    <row r="244" spans="3:9" s="156" customFormat="1" x14ac:dyDescent="0.25">
      <c r="C244" s="170"/>
      <c r="D244" s="170"/>
      <c r="E244" s="170"/>
      <c r="F244" s="202"/>
      <c r="G244" s="202"/>
      <c r="H244" s="170"/>
      <c r="I244" s="170"/>
    </row>
    <row r="245" spans="3:9" s="156" customFormat="1" x14ac:dyDescent="0.25">
      <c r="C245" s="170"/>
      <c r="D245" s="170"/>
      <c r="E245" s="170"/>
      <c r="F245" s="202"/>
      <c r="G245" s="202"/>
      <c r="H245" s="170"/>
      <c r="I245" s="170"/>
    </row>
    <row r="246" spans="3:9" s="156" customFormat="1" x14ac:dyDescent="0.25">
      <c r="C246" s="170"/>
      <c r="D246" s="170"/>
      <c r="E246" s="170"/>
      <c r="F246" s="202"/>
      <c r="G246" s="202"/>
      <c r="H246" s="170"/>
      <c r="I246" s="170"/>
    </row>
    <row r="247" spans="3:9" s="156" customFormat="1" x14ac:dyDescent="0.25">
      <c r="C247" s="170"/>
      <c r="D247" s="170"/>
      <c r="E247" s="170"/>
      <c r="F247" s="202"/>
      <c r="G247" s="202"/>
      <c r="H247" s="170"/>
      <c r="I247" s="170"/>
    </row>
    <row r="248" spans="3:9" s="156" customFormat="1" x14ac:dyDescent="0.25">
      <c r="C248" s="170"/>
      <c r="D248" s="170"/>
      <c r="E248" s="170"/>
      <c r="F248" s="202"/>
      <c r="G248" s="202"/>
      <c r="H248" s="170"/>
      <c r="I248" s="170"/>
    </row>
    <row r="249" spans="3:9" s="156" customFormat="1" x14ac:dyDescent="0.25">
      <c r="C249" s="170"/>
      <c r="D249" s="170"/>
      <c r="E249" s="170"/>
      <c r="F249" s="202"/>
      <c r="G249" s="202"/>
      <c r="H249" s="170"/>
      <c r="I249" s="170"/>
    </row>
    <row r="250" spans="3:9" s="156" customFormat="1" x14ac:dyDescent="0.25">
      <c r="C250" s="170"/>
      <c r="D250" s="170"/>
      <c r="E250" s="170"/>
      <c r="F250" s="202"/>
      <c r="G250" s="202"/>
      <c r="H250" s="170"/>
      <c r="I250" s="170"/>
    </row>
    <row r="251" spans="3:9" s="156" customFormat="1" x14ac:dyDescent="0.25">
      <c r="C251" s="170"/>
      <c r="D251" s="170"/>
      <c r="E251" s="170"/>
      <c r="F251" s="202"/>
      <c r="G251" s="202"/>
      <c r="H251" s="170"/>
      <c r="I251" s="170"/>
    </row>
    <row r="252" spans="3:9" s="156" customFormat="1" x14ac:dyDescent="0.25">
      <c r="C252" s="170"/>
      <c r="D252" s="170"/>
      <c r="E252" s="170"/>
      <c r="F252" s="202"/>
      <c r="G252" s="202"/>
      <c r="H252" s="170"/>
      <c r="I252" s="170"/>
    </row>
    <row r="253" spans="3:9" s="156" customFormat="1" x14ac:dyDescent="0.25">
      <c r="C253" s="170"/>
      <c r="D253" s="170"/>
      <c r="E253" s="170"/>
      <c r="F253" s="202"/>
      <c r="G253" s="202"/>
      <c r="H253" s="170"/>
      <c r="I253" s="170"/>
    </row>
    <row r="254" spans="3:9" s="156" customFormat="1" x14ac:dyDescent="0.25">
      <c r="C254" s="170"/>
      <c r="D254" s="170"/>
      <c r="E254" s="170"/>
      <c r="F254" s="202"/>
      <c r="G254" s="202"/>
      <c r="H254" s="170"/>
      <c r="I254" s="170"/>
    </row>
    <row r="255" spans="3:9" s="156" customFormat="1" x14ac:dyDescent="0.25">
      <c r="C255" s="170"/>
      <c r="D255" s="170"/>
      <c r="E255" s="170"/>
      <c r="F255" s="202"/>
      <c r="G255" s="202"/>
      <c r="H255" s="170"/>
      <c r="I255" s="170"/>
    </row>
    <row r="256" spans="3:9" s="156" customFormat="1" x14ac:dyDescent="0.25">
      <c r="C256" s="170"/>
      <c r="D256" s="170"/>
      <c r="E256" s="170"/>
      <c r="F256" s="202"/>
      <c r="G256" s="202"/>
      <c r="H256" s="170"/>
      <c r="I256" s="170"/>
    </row>
    <row r="257" spans="3:9" s="156" customFormat="1" x14ac:dyDescent="0.25">
      <c r="C257" s="170"/>
      <c r="D257" s="170"/>
      <c r="E257" s="170"/>
      <c r="F257" s="202"/>
      <c r="G257" s="202"/>
      <c r="H257" s="170"/>
      <c r="I257" s="170"/>
    </row>
    <row r="258" spans="3:9" s="156" customFormat="1" x14ac:dyDescent="0.25">
      <c r="C258" s="170"/>
      <c r="D258" s="170"/>
      <c r="E258" s="170"/>
      <c r="F258" s="202"/>
      <c r="G258" s="202"/>
      <c r="H258" s="170"/>
      <c r="I258" s="170"/>
    </row>
    <row r="259" spans="3:9" s="156" customFormat="1" x14ac:dyDescent="0.25">
      <c r="C259" s="170"/>
      <c r="D259" s="170"/>
      <c r="E259" s="170"/>
      <c r="F259" s="202"/>
      <c r="G259" s="202"/>
      <c r="H259" s="170"/>
      <c r="I259" s="170"/>
    </row>
    <row r="260" spans="3:9" s="156" customFormat="1" x14ac:dyDescent="0.25">
      <c r="C260" s="170"/>
      <c r="D260" s="170"/>
      <c r="E260" s="170"/>
      <c r="F260" s="202"/>
      <c r="G260" s="202"/>
      <c r="H260" s="170"/>
      <c r="I260" s="170"/>
    </row>
    <row r="261" spans="3:9" s="156" customFormat="1" x14ac:dyDescent="0.25">
      <c r="C261" s="170"/>
      <c r="D261" s="170"/>
      <c r="E261" s="170"/>
      <c r="F261" s="202"/>
      <c r="G261" s="202"/>
      <c r="H261" s="170"/>
      <c r="I261" s="170"/>
    </row>
    <row r="262" spans="3:9" s="156" customFormat="1" x14ac:dyDescent="0.25">
      <c r="C262" s="170"/>
      <c r="D262" s="170"/>
      <c r="E262" s="170"/>
      <c r="F262" s="202"/>
      <c r="G262" s="202"/>
      <c r="H262" s="170"/>
      <c r="I262" s="170"/>
    </row>
    <row r="263" spans="3:9" s="156" customFormat="1" x14ac:dyDescent="0.25">
      <c r="C263" s="170"/>
      <c r="D263" s="170"/>
      <c r="E263" s="170"/>
      <c r="F263" s="202"/>
      <c r="G263" s="202"/>
      <c r="H263" s="170"/>
      <c r="I263" s="170"/>
    </row>
    <row r="264" spans="3:9" s="156" customFormat="1" x14ac:dyDescent="0.25">
      <c r="C264" s="170"/>
      <c r="D264" s="170"/>
      <c r="E264" s="170"/>
      <c r="F264" s="202"/>
      <c r="G264" s="202"/>
      <c r="H264" s="170"/>
      <c r="I264" s="170"/>
    </row>
    <row r="265" spans="3:9" s="156" customFormat="1" x14ac:dyDescent="0.25">
      <c r="C265" s="170"/>
      <c r="D265" s="170"/>
      <c r="E265" s="170"/>
      <c r="F265" s="202"/>
      <c r="G265" s="202"/>
      <c r="H265" s="170"/>
      <c r="I265" s="170"/>
    </row>
    <row r="266" spans="3:9" s="156" customFormat="1" x14ac:dyDescent="0.25">
      <c r="C266" s="170"/>
      <c r="D266" s="170"/>
      <c r="E266" s="170"/>
      <c r="F266" s="202"/>
      <c r="G266" s="202"/>
      <c r="H266" s="170"/>
      <c r="I266" s="170"/>
    </row>
    <row r="267" spans="3:9" s="156" customFormat="1" x14ac:dyDescent="0.25">
      <c r="C267" s="170"/>
      <c r="D267" s="170"/>
      <c r="E267" s="170"/>
      <c r="F267" s="202"/>
      <c r="G267" s="202"/>
      <c r="H267" s="170"/>
      <c r="I267" s="170"/>
    </row>
    <row r="268" spans="3:9" s="156" customFormat="1" x14ac:dyDescent="0.25">
      <c r="C268" s="170"/>
      <c r="D268" s="170"/>
      <c r="E268" s="170"/>
      <c r="F268" s="202"/>
      <c r="G268" s="202"/>
      <c r="H268" s="170"/>
      <c r="I268" s="170"/>
    </row>
    <row r="269" spans="3:9" s="156" customFormat="1" x14ac:dyDescent="0.25">
      <c r="C269" s="170"/>
      <c r="D269" s="170"/>
      <c r="E269" s="170"/>
      <c r="F269" s="202"/>
      <c r="G269" s="202"/>
      <c r="H269" s="170"/>
      <c r="I269" s="170"/>
    </row>
    <row r="270" spans="3:9" s="156" customFormat="1" x14ac:dyDescent="0.25">
      <c r="C270" s="170"/>
      <c r="D270" s="170"/>
      <c r="E270" s="170"/>
      <c r="F270" s="202"/>
      <c r="G270" s="202"/>
      <c r="H270" s="170"/>
      <c r="I270" s="170"/>
    </row>
    <row r="271" spans="3:9" s="156" customFormat="1" x14ac:dyDescent="0.25">
      <c r="C271" s="170"/>
      <c r="D271" s="170"/>
      <c r="E271" s="170"/>
      <c r="F271" s="202"/>
      <c r="G271" s="202"/>
      <c r="H271" s="170"/>
      <c r="I271" s="170"/>
    </row>
    <row r="272" spans="3:9" s="156" customFormat="1" x14ac:dyDescent="0.25">
      <c r="C272" s="170"/>
      <c r="D272" s="170"/>
      <c r="E272" s="170"/>
      <c r="F272" s="202"/>
      <c r="G272" s="202"/>
      <c r="H272" s="170"/>
      <c r="I272" s="170"/>
    </row>
    <row r="273" spans="3:9" s="156" customFormat="1" x14ac:dyDescent="0.25">
      <c r="C273" s="170"/>
      <c r="D273" s="170"/>
      <c r="E273" s="170"/>
      <c r="F273" s="202"/>
      <c r="G273" s="202"/>
      <c r="H273" s="170"/>
      <c r="I273" s="170"/>
    </row>
    <row r="274" spans="3:9" s="156" customFormat="1" x14ac:dyDescent="0.25">
      <c r="C274" s="170"/>
      <c r="D274" s="170"/>
      <c r="E274" s="170"/>
      <c r="F274" s="202"/>
      <c r="G274" s="202"/>
      <c r="H274" s="170"/>
      <c r="I274" s="170"/>
    </row>
    <row r="275" spans="3:9" s="156" customFormat="1" x14ac:dyDescent="0.25">
      <c r="C275" s="170"/>
      <c r="D275" s="170"/>
      <c r="E275" s="170"/>
      <c r="F275" s="202"/>
      <c r="G275" s="202"/>
      <c r="H275" s="170"/>
      <c r="I275" s="170"/>
    </row>
    <row r="276" spans="3:9" s="156" customFormat="1" x14ac:dyDescent="0.25">
      <c r="C276" s="170"/>
      <c r="D276" s="170"/>
      <c r="E276" s="170"/>
      <c r="F276" s="202"/>
      <c r="G276" s="202"/>
      <c r="H276" s="170"/>
      <c r="I276" s="170"/>
    </row>
    <row r="277" spans="3:9" s="156" customFormat="1" x14ac:dyDescent="0.25">
      <c r="C277" s="170"/>
      <c r="D277" s="170"/>
      <c r="E277" s="170"/>
      <c r="F277" s="202"/>
      <c r="G277" s="202"/>
      <c r="H277" s="170"/>
      <c r="I277" s="170"/>
    </row>
    <row r="278" spans="3:9" s="156" customFormat="1" x14ac:dyDescent="0.25">
      <c r="C278" s="170"/>
      <c r="D278" s="170"/>
      <c r="E278" s="170"/>
      <c r="F278" s="202"/>
      <c r="G278" s="202"/>
      <c r="H278" s="170"/>
      <c r="I278" s="170"/>
    </row>
    <row r="279" spans="3:9" s="156" customFormat="1" x14ac:dyDescent="0.25">
      <c r="C279" s="170"/>
      <c r="D279" s="170"/>
      <c r="E279" s="170"/>
      <c r="F279" s="202"/>
      <c r="G279" s="202"/>
      <c r="H279" s="170"/>
      <c r="I279" s="170"/>
    </row>
    <row r="280" spans="3:9" s="156" customFormat="1" x14ac:dyDescent="0.25">
      <c r="C280" s="170"/>
      <c r="D280" s="170"/>
      <c r="E280" s="170"/>
      <c r="F280" s="202"/>
      <c r="G280" s="202"/>
      <c r="H280" s="170"/>
      <c r="I280" s="170"/>
    </row>
    <row r="281" spans="3:9" s="156" customFormat="1" x14ac:dyDescent="0.25">
      <c r="C281" s="170"/>
      <c r="D281" s="170"/>
      <c r="E281" s="170"/>
      <c r="F281" s="202"/>
      <c r="G281" s="202"/>
      <c r="H281" s="170"/>
      <c r="I281" s="170"/>
    </row>
    <row r="282" spans="3:9" s="156" customFormat="1" x14ac:dyDescent="0.25">
      <c r="C282" s="170"/>
      <c r="D282" s="170"/>
      <c r="E282" s="170"/>
      <c r="F282" s="202"/>
      <c r="G282" s="202"/>
      <c r="H282" s="170"/>
      <c r="I282" s="170"/>
    </row>
    <row r="283" spans="3:9" s="156" customFormat="1" x14ac:dyDescent="0.25">
      <c r="C283" s="170"/>
      <c r="D283" s="170"/>
      <c r="E283" s="170"/>
      <c r="F283" s="202"/>
      <c r="G283" s="202"/>
      <c r="H283" s="170"/>
      <c r="I283" s="170"/>
    </row>
    <row r="284" spans="3:9" s="156" customFormat="1" x14ac:dyDescent="0.25">
      <c r="C284" s="170"/>
      <c r="D284" s="170"/>
      <c r="E284" s="170"/>
      <c r="F284" s="202"/>
      <c r="G284" s="202"/>
      <c r="H284" s="170"/>
      <c r="I284" s="170"/>
    </row>
    <row r="285" spans="3:9" s="156" customFormat="1" x14ac:dyDescent="0.25">
      <c r="C285" s="170"/>
      <c r="D285" s="170"/>
      <c r="E285" s="170"/>
      <c r="F285" s="202"/>
      <c r="G285" s="202"/>
      <c r="H285" s="170"/>
      <c r="I285" s="170"/>
    </row>
    <row r="286" spans="3:9" s="156" customFormat="1" x14ac:dyDescent="0.25">
      <c r="C286" s="170"/>
      <c r="D286" s="170"/>
      <c r="E286" s="170"/>
      <c r="F286" s="202"/>
      <c r="G286" s="202"/>
      <c r="H286" s="170"/>
      <c r="I286" s="170"/>
    </row>
    <row r="287" spans="3:9" s="156" customFormat="1" x14ac:dyDescent="0.25">
      <c r="C287" s="170"/>
      <c r="D287" s="170"/>
      <c r="E287" s="170"/>
      <c r="F287" s="202"/>
      <c r="G287" s="202"/>
      <c r="H287" s="170"/>
      <c r="I287" s="170"/>
    </row>
    <row r="288" spans="3:9" s="156" customFormat="1" x14ac:dyDescent="0.25">
      <c r="C288" s="170"/>
      <c r="D288" s="170"/>
      <c r="E288" s="170"/>
      <c r="F288" s="202"/>
      <c r="G288" s="202"/>
      <c r="H288" s="170"/>
      <c r="I288" s="170"/>
    </row>
    <row r="289" spans="3:9" s="156" customFormat="1" x14ac:dyDescent="0.25">
      <c r="C289" s="170"/>
      <c r="D289" s="170"/>
      <c r="E289" s="170"/>
      <c r="F289" s="202"/>
      <c r="G289" s="202"/>
      <c r="H289" s="170"/>
      <c r="I289" s="170"/>
    </row>
    <row r="290" spans="3:9" s="156" customFormat="1" x14ac:dyDescent="0.25">
      <c r="C290" s="170"/>
      <c r="D290" s="170"/>
      <c r="E290" s="170"/>
      <c r="F290" s="202"/>
      <c r="G290" s="202"/>
      <c r="H290" s="170"/>
      <c r="I290" s="170"/>
    </row>
    <row r="291" spans="3:9" s="156" customFormat="1" x14ac:dyDescent="0.25">
      <c r="C291" s="170"/>
      <c r="D291" s="170"/>
      <c r="E291" s="170"/>
      <c r="F291" s="202"/>
      <c r="G291" s="202"/>
      <c r="H291" s="170"/>
      <c r="I291" s="170"/>
    </row>
    <row r="292" spans="3:9" s="156" customFormat="1" x14ac:dyDescent="0.25">
      <c r="C292" s="170"/>
      <c r="D292" s="170"/>
      <c r="E292" s="170"/>
      <c r="F292" s="202"/>
      <c r="G292" s="202"/>
      <c r="H292" s="170"/>
      <c r="I292" s="170"/>
    </row>
    <row r="293" spans="3:9" s="156" customFormat="1" x14ac:dyDescent="0.25">
      <c r="C293" s="170"/>
      <c r="D293" s="170"/>
      <c r="E293" s="170"/>
      <c r="F293" s="202"/>
      <c r="G293" s="202"/>
      <c r="H293" s="170"/>
      <c r="I293" s="170"/>
    </row>
    <row r="294" spans="3:9" s="156" customFormat="1" x14ac:dyDescent="0.25">
      <c r="C294" s="170"/>
      <c r="D294" s="170"/>
      <c r="E294" s="170"/>
      <c r="F294" s="202"/>
      <c r="G294" s="202"/>
      <c r="H294" s="170"/>
      <c r="I294" s="170"/>
    </row>
    <row r="295" spans="3:9" s="156" customFormat="1" x14ac:dyDescent="0.25">
      <c r="C295" s="170"/>
      <c r="D295" s="170"/>
      <c r="E295" s="170"/>
      <c r="F295" s="202"/>
      <c r="G295" s="202"/>
      <c r="H295" s="170"/>
      <c r="I295" s="170"/>
    </row>
    <row r="296" spans="3:9" s="156" customFormat="1" x14ac:dyDescent="0.25">
      <c r="C296" s="170"/>
      <c r="D296" s="170"/>
      <c r="E296" s="170"/>
      <c r="F296" s="202"/>
      <c r="G296" s="202"/>
      <c r="H296" s="170"/>
      <c r="I296" s="170"/>
    </row>
    <row r="297" spans="3:9" s="156" customFormat="1" x14ac:dyDescent="0.25">
      <c r="C297" s="170"/>
      <c r="D297" s="170"/>
      <c r="E297" s="170"/>
      <c r="F297" s="202"/>
      <c r="G297" s="202"/>
      <c r="H297" s="170"/>
      <c r="I297" s="170"/>
    </row>
    <row r="298" spans="3:9" s="156" customFormat="1" x14ac:dyDescent="0.25">
      <c r="C298" s="170"/>
      <c r="D298" s="170"/>
      <c r="E298" s="170"/>
      <c r="F298" s="202"/>
      <c r="G298" s="202"/>
      <c r="H298" s="170"/>
      <c r="I298" s="170"/>
    </row>
    <row r="299" spans="3:9" s="156" customFormat="1" x14ac:dyDescent="0.25">
      <c r="C299" s="170"/>
      <c r="D299" s="170"/>
      <c r="E299" s="170"/>
      <c r="F299" s="202"/>
      <c r="G299" s="202"/>
      <c r="H299" s="170"/>
      <c r="I299" s="170"/>
    </row>
    <row r="300" spans="3:9" s="156" customFormat="1" x14ac:dyDescent="0.25">
      <c r="C300" s="170"/>
      <c r="D300" s="170"/>
      <c r="E300" s="170"/>
      <c r="F300" s="202"/>
      <c r="G300" s="202"/>
      <c r="H300" s="170"/>
      <c r="I300" s="170"/>
    </row>
    <row r="301" spans="3:9" s="156" customFormat="1" x14ac:dyDescent="0.25">
      <c r="C301" s="170"/>
      <c r="D301" s="170"/>
      <c r="E301" s="170"/>
      <c r="F301" s="202"/>
      <c r="G301" s="202"/>
      <c r="H301" s="170"/>
      <c r="I301" s="170"/>
    </row>
    <row r="302" spans="3:9" s="156" customFormat="1" x14ac:dyDescent="0.25">
      <c r="C302" s="170"/>
      <c r="D302" s="170"/>
      <c r="E302" s="170"/>
      <c r="F302" s="202"/>
      <c r="G302" s="202"/>
      <c r="H302" s="170"/>
      <c r="I302" s="170"/>
    </row>
    <row r="303" spans="3:9" s="156" customFormat="1" x14ac:dyDescent="0.25">
      <c r="C303" s="170"/>
      <c r="D303" s="170"/>
      <c r="E303" s="170"/>
      <c r="F303" s="202"/>
      <c r="G303" s="202"/>
      <c r="H303" s="170"/>
      <c r="I303" s="170"/>
    </row>
    <row r="304" spans="3:9" s="156" customFormat="1" x14ac:dyDescent="0.25">
      <c r="C304" s="170"/>
      <c r="D304" s="170"/>
      <c r="E304" s="170"/>
      <c r="F304" s="202"/>
      <c r="G304" s="202"/>
      <c r="H304" s="170"/>
      <c r="I304" s="170"/>
    </row>
    <row r="305" spans="3:9" s="156" customFormat="1" x14ac:dyDescent="0.25">
      <c r="C305" s="170"/>
      <c r="D305" s="170"/>
      <c r="E305" s="170"/>
      <c r="F305" s="202"/>
      <c r="G305" s="202"/>
      <c r="H305" s="170"/>
      <c r="I305" s="170"/>
    </row>
    <row r="306" spans="3:9" s="156" customFormat="1" x14ac:dyDescent="0.25">
      <c r="C306" s="170"/>
      <c r="D306" s="170"/>
      <c r="E306" s="170"/>
      <c r="F306" s="202"/>
      <c r="G306" s="202"/>
      <c r="H306" s="170"/>
      <c r="I306" s="170"/>
    </row>
    <row r="307" spans="3:9" s="156" customFormat="1" x14ac:dyDescent="0.25">
      <c r="C307" s="170"/>
      <c r="D307" s="170"/>
      <c r="E307" s="170"/>
      <c r="F307" s="202"/>
      <c r="G307" s="202"/>
      <c r="H307" s="170"/>
      <c r="I307" s="170"/>
    </row>
    <row r="308" spans="3:9" s="156" customFormat="1" x14ac:dyDescent="0.25">
      <c r="C308" s="170"/>
      <c r="D308" s="170"/>
      <c r="E308" s="170"/>
      <c r="F308" s="202"/>
      <c r="G308" s="202"/>
      <c r="H308" s="170"/>
      <c r="I308" s="170"/>
    </row>
    <row r="309" spans="3:9" s="156" customFormat="1" x14ac:dyDescent="0.25">
      <c r="C309" s="170"/>
      <c r="D309" s="170"/>
      <c r="E309" s="170"/>
      <c r="F309" s="202"/>
      <c r="G309" s="202"/>
      <c r="H309" s="170"/>
      <c r="I309" s="170"/>
    </row>
    <row r="310" spans="3:9" s="156" customFormat="1" x14ac:dyDescent="0.25">
      <c r="C310" s="170"/>
      <c r="D310" s="170"/>
      <c r="E310" s="170"/>
      <c r="F310" s="202"/>
      <c r="G310" s="202"/>
      <c r="H310" s="170"/>
      <c r="I310" s="170"/>
    </row>
    <row r="311" spans="3:9" s="156" customFormat="1" x14ac:dyDescent="0.25">
      <c r="C311" s="170"/>
      <c r="D311" s="170"/>
      <c r="E311" s="170"/>
      <c r="F311" s="202"/>
      <c r="G311" s="202"/>
      <c r="H311" s="170"/>
      <c r="I311" s="170"/>
    </row>
    <row r="312" spans="3:9" s="156" customFormat="1" x14ac:dyDescent="0.25">
      <c r="C312" s="170"/>
      <c r="D312" s="170"/>
      <c r="E312" s="170"/>
      <c r="F312" s="202"/>
      <c r="G312" s="202"/>
      <c r="H312" s="170"/>
      <c r="I312" s="170"/>
    </row>
    <row r="313" spans="3:9" s="156" customFormat="1" x14ac:dyDescent="0.25">
      <c r="C313" s="170"/>
      <c r="D313" s="170"/>
      <c r="E313" s="170"/>
      <c r="F313" s="202"/>
      <c r="G313" s="202"/>
      <c r="H313" s="170"/>
      <c r="I313" s="170"/>
    </row>
    <row r="314" spans="3:9" s="156" customFormat="1" x14ac:dyDescent="0.25">
      <c r="C314" s="170"/>
      <c r="D314" s="170"/>
      <c r="E314" s="170"/>
      <c r="F314" s="202"/>
      <c r="G314" s="202"/>
      <c r="H314" s="170"/>
      <c r="I314" s="170"/>
    </row>
    <row r="315" spans="3:9" s="156" customFormat="1" x14ac:dyDescent="0.25">
      <c r="C315" s="170"/>
      <c r="D315" s="170"/>
      <c r="E315" s="170"/>
      <c r="F315" s="202"/>
      <c r="G315" s="202"/>
      <c r="H315" s="170"/>
      <c r="I315" s="170"/>
    </row>
    <row r="316" spans="3:9" s="156" customFormat="1" x14ac:dyDescent="0.25">
      <c r="C316" s="170"/>
      <c r="D316" s="170"/>
      <c r="E316" s="170"/>
      <c r="F316" s="202"/>
      <c r="G316" s="202"/>
      <c r="H316" s="170"/>
      <c r="I316" s="170"/>
    </row>
    <row r="317" spans="3:9" s="156" customFormat="1" x14ac:dyDescent="0.25">
      <c r="C317" s="170"/>
      <c r="D317" s="170"/>
      <c r="E317" s="170"/>
      <c r="F317" s="202"/>
      <c r="G317" s="202"/>
      <c r="H317" s="170"/>
      <c r="I317" s="170"/>
    </row>
    <row r="318" spans="3:9" s="156" customFormat="1" x14ac:dyDescent="0.25">
      <c r="C318" s="170"/>
      <c r="D318" s="170"/>
      <c r="E318" s="170"/>
      <c r="F318" s="202"/>
      <c r="G318" s="202"/>
      <c r="H318" s="170"/>
      <c r="I318" s="170"/>
    </row>
    <row r="319" spans="3:9" s="156" customFormat="1" x14ac:dyDescent="0.25">
      <c r="C319" s="170"/>
      <c r="D319" s="170"/>
      <c r="E319" s="170"/>
      <c r="F319" s="202"/>
      <c r="G319" s="202"/>
      <c r="H319" s="170"/>
      <c r="I319" s="170"/>
    </row>
    <row r="320" spans="3:9" s="156" customFormat="1" x14ac:dyDescent="0.25">
      <c r="C320" s="170"/>
      <c r="D320" s="170"/>
      <c r="E320" s="170"/>
      <c r="F320" s="202"/>
      <c r="G320" s="202"/>
      <c r="H320" s="170"/>
      <c r="I320" s="170"/>
    </row>
    <row r="321" spans="3:9" s="156" customFormat="1" x14ac:dyDescent="0.25">
      <c r="C321" s="170"/>
      <c r="D321" s="170"/>
      <c r="E321" s="170"/>
      <c r="F321" s="202"/>
      <c r="G321" s="202"/>
      <c r="H321" s="170"/>
      <c r="I321" s="170"/>
    </row>
    <row r="322" spans="3:9" s="156" customFormat="1" x14ac:dyDescent="0.25">
      <c r="C322" s="170"/>
      <c r="D322" s="170"/>
      <c r="E322" s="170"/>
      <c r="F322" s="202"/>
      <c r="G322" s="202"/>
      <c r="H322" s="170"/>
      <c r="I322" s="170"/>
    </row>
    <row r="323" spans="3:9" s="156" customFormat="1" x14ac:dyDescent="0.25">
      <c r="C323" s="170"/>
      <c r="D323" s="170"/>
      <c r="E323" s="170"/>
      <c r="F323" s="202"/>
      <c r="G323" s="202"/>
      <c r="H323" s="170"/>
      <c r="I323" s="170"/>
    </row>
    <row r="324" spans="3:9" s="156" customFormat="1" x14ac:dyDescent="0.25">
      <c r="C324" s="170"/>
      <c r="D324" s="170"/>
      <c r="E324" s="170"/>
      <c r="F324" s="202"/>
      <c r="G324" s="202"/>
      <c r="H324" s="170"/>
      <c r="I324" s="170"/>
    </row>
    <row r="325" spans="3:9" s="156" customFormat="1" x14ac:dyDescent="0.25">
      <c r="C325" s="170"/>
      <c r="D325" s="170"/>
      <c r="E325" s="170"/>
      <c r="F325" s="202"/>
      <c r="G325" s="202"/>
      <c r="H325" s="170"/>
      <c r="I325" s="170"/>
    </row>
    <row r="326" spans="3:9" s="156" customFormat="1" x14ac:dyDescent="0.25">
      <c r="C326" s="170"/>
      <c r="D326" s="170"/>
      <c r="E326" s="170"/>
      <c r="F326" s="202"/>
      <c r="G326" s="202"/>
      <c r="H326" s="170"/>
      <c r="I326" s="170"/>
    </row>
    <row r="327" spans="3:9" s="156" customFormat="1" x14ac:dyDescent="0.25">
      <c r="C327" s="170"/>
      <c r="D327" s="170"/>
      <c r="E327" s="170"/>
      <c r="F327" s="202"/>
      <c r="G327" s="202"/>
      <c r="H327" s="170"/>
      <c r="I327" s="170"/>
    </row>
    <row r="328" spans="3:9" s="156" customFormat="1" x14ac:dyDescent="0.25">
      <c r="C328" s="170"/>
      <c r="D328" s="170"/>
      <c r="E328" s="170"/>
      <c r="F328" s="202"/>
      <c r="G328" s="202"/>
      <c r="H328" s="170"/>
      <c r="I328" s="170"/>
    </row>
    <row r="329" spans="3:9" s="156" customFormat="1" x14ac:dyDescent="0.25">
      <c r="C329" s="170"/>
      <c r="D329" s="170"/>
      <c r="E329" s="170"/>
      <c r="F329" s="202"/>
      <c r="G329" s="202"/>
      <c r="H329" s="170"/>
      <c r="I329" s="170"/>
    </row>
    <row r="330" spans="3:9" s="156" customFormat="1" x14ac:dyDescent="0.25">
      <c r="C330" s="170"/>
      <c r="D330" s="170"/>
      <c r="E330" s="170"/>
      <c r="F330" s="202"/>
      <c r="G330" s="202"/>
      <c r="H330" s="170"/>
      <c r="I330" s="170"/>
    </row>
    <row r="331" spans="3:9" s="156" customFormat="1" x14ac:dyDescent="0.25">
      <c r="C331" s="170"/>
      <c r="D331" s="170"/>
      <c r="E331" s="170"/>
      <c r="F331" s="202"/>
      <c r="G331" s="202"/>
      <c r="H331" s="170"/>
      <c r="I331" s="170"/>
    </row>
    <row r="332" spans="3:9" s="156" customFormat="1" x14ac:dyDescent="0.25">
      <c r="C332" s="170"/>
      <c r="D332" s="170"/>
      <c r="E332" s="170"/>
      <c r="F332" s="202"/>
      <c r="G332" s="202"/>
      <c r="H332" s="170"/>
      <c r="I332" s="170"/>
    </row>
    <row r="333" spans="3:9" s="156" customFormat="1" x14ac:dyDescent="0.25">
      <c r="C333" s="170"/>
      <c r="D333" s="170"/>
      <c r="E333" s="170"/>
      <c r="F333" s="202"/>
      <c r="G333" s="202"/>
      <c r="H333" s="170"/>
      <c r="I333" s="170"/>
    </row>
    <row r="334" spans="3:9" s="156" customFormat="1" x14ac:dyDescent="0.25">
      <c r="C334" s="170"/>
      <c r="D334" s="170"/>
      <c r="E334" s="170"/>
      <c r="F334" s="202"/>
      <c r="G334" s="202"/>
      <c r="H334" s="170"/>
      <c r="I334" s="170"/>
    </row>
    <row r="335" spans="3:9" s="156" customFormat="1" x14ac:dyDescent="0.25">
      <c r="C335" s="170"/>
      <c r="D335" s="170"/>
      <c r="E335" s="170"/>
      <c r="F335" s="202"/>
      <c r="G335" s="202"/>
      <c r="H335" s="170"/>
      <c r="I335" s="170"/>
    </row>
    <row r="336" spans="3:9" s="156" customFormat="1" x14ac:dyDescent="0.25">
      <c r="C336" s="170"/>
      <c r="D336" s="170"/>
      <c r="E336" s="170"/>
      <c r="F336" s="202"/>
      <c r="G336" s="202"/>
      <c r="H336" s="170"/>
      <c r="I336" s="170"/>
    </row>
    <row r="337" spans="3:9" s="156" customFormat="1" x14ac:dyDescent="0.25">
      <c r="C337" s="170"/>
      <c r="D337" s="170"/>
      <c r="E337" s="170"/>
      <c r="F337" s="202"/>
      <c r="G337" s="202"/>
      <c r="H337" s="170"/>
      <c r="I337" s="170"/>
    </row>
    <row r="338" spans="3:9" s="156" customFormat="1" x14ac:dyDescent="0.25">
      <c r="C338" s="170"/>
      <c r="D338" s="170"/>
      <c r="E338" s="170"/>
      <c r="F338" s="202"/>
      <c r="G338" s="202"/>
      <c r="H338" s="170"/>
      <c r="I338" s="170"/>
    </row>
    <row r="339" spans="3:9" s="156" customFormat="1" x14ac:dyDescent="0.25">
      <c r="C339" s="170"/>
      <c r="D339" s="170"/>
      <c r="E339" s="170"/>
      <c r="F339" s="202"/>
      <c r="G339" s="202"/>
      <c r="H339" s="170"/>
      <c r="I339" s="170"/>
    </row>
    <row r="340" spans="3:9" s="156" customFormat="1" x14ac:dyDescent="0.25">
      <c r="C340" s="170"/>
      <c r="D340" s="170"/>
      <c r="E340" s="170"/>
      <c r="F340" s="202"/>
      <c r="G340" s="202"/>
      <c r="H340" s="170"/>
      <c r="I340" s="170"/>
    </row>
    <row r="341" spans="3:9" s="156" customFormat="1" x14ac:dyDescent="0.25">
      <c r="C341" s="170"/>
      <c r="D341" s="170"/>
      <c r="E341" s="170"/>
      <c r="F341" s="202"/>
      <c r="G341" s="202"/>
      <c r="H341" s="170"/>
      <c r="I341" s="170"/>
    </row>
    <row r="342" spans="3:9" s="156" customFormat="1" x14ac:dyDescent="0.25">
      <c r="C342" s="170"/>
      <c r="D342" s="170"/>
      <c r="E342" s="170"/>
      <c r="F342" s="202"/>
      <c r="G342" s="202"/>
      <c r="H342" s="170"/>
      <c r="I342" s="170"/>
    </row>
    <row r="343" spans="3:9" s="156" customFormat="1" x14ac:dyDescent="0.25">
      <c r="C343" s="170"/>
      <c r="D343" s="170"/>
      <c r="E343" s="170"/>
      <c r="F343" s="202"/>
      <c r="G343" s="202"/>
      <c r="H343" s="170"/>
      <c r="I343" s="170"/>
    </row>
    <row r="344" spans="3:9" s="156" customFormat="1" x14ac:dyDescent="0.25">
      <c r="C344" s="170"/>
      <c r="D344" s="170"/>
      <c r="E344" s="170"/>
      <c r="F344" s="202"/>
      <c r="G344" s="202"/>
      <c r="H344" s="170"/>
      <c r="I344" s="170"/>
    </row>
    <row r="345" spans="3:9" s="156" customFormat="1" x14ac:dyDescent="0.25">
      <c r="C345" s="170"/>
      <c r="D345" s="170"/>
      <c r="E345" s="170"/>
      <c r="F345" s="202"/>
      <c r="G345" s="202"/>
      <c r="H345" s="170"/>
      <c r="I345" s="170"/>
    </row>
    <row r="346" spans="3:9" s="156" customFormat="1" x14ac:dyDescent="0.25">
      <c r="C346" s="170"/>
      <c r="D346" s="170"/>
      <c r="E346" s="170"/>
      <c r="F346" s="202"/>
      <c r="G346" s="202"/>
      <c r="H346" s="170"/>
      <c r="I346" s="170"/>
    </row>
    <row r="347" spans="3:9" s="156" customFormat="1" x14ac:dyDescent="0.25">
      <c r="C347" s="170"/>
      <c r="D347" s="170"/>
      <c r="E347" s="170"/>
      <c r="F347" s="202"/>
      <c r="G347" s="202"/>
      <c r="H347" s="170"/>
      <c r="I347" s="170"/>
    </row>
    <row r="348" spans="3:9" s="156" customFormat="1" x14ac:dyDescent="0.25">
      <c r="C348" s="170"/>
      <c r="D348" s="170"/>
      <c r="E348" s="170"/>
      <c r="F348" s="202"/>
      <c r="G348" s="202"/>
      <c r="H348" s="170"/>
      <c r="I348" s="170"/>
    </row>
    <row r="349" spans="3:9" s="156" customFormat="1" x14ac:dyDescent="0.25">
      <c r="C349" s="170"/>
      <c r="D349" s="170"/>
      <c r="E349" s="170"/>
      <c r="F349" s="202"/>
      <c r="G349" s="202"/>
      <c r="H349" s="170"/>
      <c r="I349" s="170"/>
    </row>
    <row r="350" spans="3:9" s="156" customFormat="1" x14ac:dyDescent="0.25">
      <c r="C350" s="170"/>
      <c r="D350" s="170"/>
      <c r="E350" s="170"/>
      <c r="F350" s="202"/>
      <c r="G350" s="202"/>
      <c r="H350" s="170"/>
      <c r="I350" s="170"/>
    </row>
    <row r="351" spans="3:9" s="156" customFormat="1" x14ac:dyDescent="0.25">
      <c r="C351" s="170"/>
      <c r="D351" s="170"/>
      <c r="E351" s="170"/>
      <c r="F351" s="202"/>
      <c r="G351" s="202"/>
      <c r="H351" s="170"/>
      <c r="I351" s="170"/>
    </row>
    <row r="352" spans="3:9" s="156" customFormat="1" x14ac:dyDescent="0.25">
      <c r="C352" s="170"/>
      <c r="D352" s="170"/>
      <c r="E352" s="170"/>
      <c r="F352" s="202"/>
      <c r="G352" s="202"/>
      <c r="H352" s="170"/>
      <c r="I352" s="170"/>
    </row>
    <row r="353" spans="3:9" s="156" customFormat="1" x14ac:dyDescent="0.25">
      <c r="C353" s="170"/>
      <c r="D353" s="170"/>
      <c r="E353" s="170"/>
      <c r="F353" s="202"/>
      <c r="G353" s="202"/>
      <c r="H353" s="170"/>
      <c r="I353" s="170"/>
    </row>
    <row r="354" spans="3:9" s="156" customFormat="1" x14ac:dyDescent="0.25">
      <c r="C354" s="170"/>
      <c r="D354" s="170"/>
      <c r="E354" s="170"/>
      <c r="F354" s="202"/>
      <c r="G354" s="202"/>
      <c r="H354" s="170"/>
      <c r="I354" s="170"/>
    </row>
    <row r="355" spans="3:9" s="156" customFormat="1" x14ac:dyDescent="0.25">
      <c r="C355" s="170"/>
      <c r="D355" s="170"/>
      <c r="E355" s="170"/>
      <c r="F355" s="202"/>
      <c r="G355" s="202"/>
      <c r="H355" s="170"/>
      <c r="I355" s="170"/>
    </row>
    <row r="356" spans="3:9" s="156" customFormat="1" x14ac:dyDescent="0.25">
      <c r="C356" s="170"/>
      <c r="D356" s="170"/>
      <c r="E356" s="170"/>
      <c r="F356" s="202"/>
      <c r="G356" s="202"/>
      <c r="H356" s="170"/>
      <c r="I356" s="170"/>
    </row>
    <row r="357" spans="3:9" s="156" customFormat="1" x14ac:dyDescent="0.25">
      <c r="C357" s="170"/>
      <c r="D357" s="170"/>
      <c r="E357" s="170"/>
      <c r="F357" s="202"/>
      <c r="G357" s="202"/>
      <c r="H357" s="170"/>
      <c r="I357" s="170"/>
    </row>
    <row r="358" spans="3:9" s="156" customFormat="1" x14ac:dyDescent="0.25">
      <c r="C358" s="170"/>
      <c r="D358" s="170"/>
      <c r="E358" s="170"/>
      <c r="F358" s="202"/>
      <c r="G358" s="202"/>
      <c r="H358" s="170"/>
      <c r="I358" s="170"/>
    </row>
    <row r="359" spans="3:9" s="156" customFormat="1" x14ac:dyDescent="0.25">
      <c r="C359" s="170"/>
      <c r="D359" s="170"/>
      <c r="E359" s="170"/>
      <c r="F359" s="202"/>
      <c r="G359" s="202"/>
      <c r="H359" s="170"/>
      <c r="I359" s="170"/>
    </row>
    <row r="360" spans="3:9" s="156" customFormat="1" x14ac:dyDescent="0.25">
      <c r="C360" s="170"/>
      <c r="D360" s="170"/>
      <c r="E360" s="170"/>
      <c r="F360" s="202"/>
      <c r="G360" s="202"/>
      <c r="H360" s="170"/>
      <c r="I360" s="170"/>
    </row>
    <row r="361" spans="3:9" s="156" customFormat="1" x14ac:dyDescent="0.25">
      <c r="C361" s="170"/>
      <c r="D361" s="170"/>
      <c r="E361" s="170"/>
      <c r="F361" s="202"/>
      <c r="G361" s="202"/>
      <c r="H361" s="170"/>
      <c r="I361" s="170"/>
    </row>
    <row r="362" spans="3:9" s="156" customFormat="1" x14ac:dyDescent="0.25">
      <c r="C362" s="170"/>
      <c r="D362" s="170"/>
      <c r="E362" s="170"/>
      <c r="F362" s="202"/>
      <c r="G362" s="202"/>
      <c r="H362" s="170"/>
      <c r="I362" s="170"/>
    </row>
    <row r="363" spans="3:9" s="156" customFormat="1" x14ac:dyDescent="0.25">
      <c r="C363" s="170"/>
      <c r="D363" s="170"/>
      <c r="E363" s="170"/>
      <c r="F363" s="202"/>
      <c r="G363" s="202"/>
      <c r="H363" s="170"/>
      <c r="I363" s="170"/>
    </row>
    <row r="364" spans="3:9" s="156" customFormat="1" x14ac:dyDescent="0.25">
      <c r="C364" s="170"/>
      <c r="D364" s="170"/>
      <c r="E364" s="170"/>
      <c r="F364" s="202"/>
      <c r="G364" s="202"/>
      <c r="H364" s="170"/>
      <c r="I364" s="170"/>
    </row>
    <row r="365" spans="3:9" s="156" customFormat="1" x14ac:dyDescent="0.25">
      <c r="C365" s="170"/>
      <c r="D365" s="170"/>
      <c r="E365" s="170"/>
      <c r="F365" s="202"/>
      <c r="G365" s="202"/>
      <c r="H365" s="170"/>
      <c r="I365" s="170"/>
    </row>
    <row r="366" spans="3:9" s="156" customFormat="1" x14ac:dyDescent="0.25">
      <c r="C366" s="170"/>
      <c r="D366" s="170"/>
      <c r="E366" s="170"/>
      <c r="F366" s="202"/>
      <c r="G366" s="202"/>
      <c r="H366" s="170"/>
      <c r="I366" s="170"/>
    </row>
    <row r="367" spans="3:9" s="156" customFormat="1" x14ac:dyDescent="0.25">
      <c r="C367" s="170"/>
      <c r="D367" s="170"/>
      <c r="E367" s="170"/>
      <c r="F367" s="202"/>
      <c r="G367" s="202"/>
      <c r="H367" s="170"/>
      <c r="I367" s="170"/>
    </row>
    <row r="368" spans="3:9" s="156" customFormat="1" x14ac:dyDescent="0.25">
      <c r="C368" s="170"/>
      <c r="D368" s="170"/>
      <c r="E368" s="170"/>
      <c r="F368" s="202"/>
      <c r="G368" s="202"/>
      <c r="H368" s="170"/>
      <c r="I368" s="170"/>
    </row>
    <row r="369" spans="3:9" s="156" customFormat="1" x14ac:dyDescent="0.25">
      <c r="C369" s="170"/>
      <c r="D369" s="170"/>
      <c r="E369" s="170"/>
      <c r="F369" s="202"/>
      <c r="G369" s="202"/>
      <c r="H369" s="170"/>
      <c r="I369" s="170"/>
    </row>
    <row r="370" spans="3:9" s="156" customFormat="1" x14ac:dyDescent="0.25">
      <c r="C370" s="170"/>
      <c r="D370" s="170"/>
      <c r="E370" s="170"/>
      <c r="F370" s="202"/>
      <c r="G370" s="202"/>
      <c r="H370" s="170"/>
      <c r="I370" s="170"/>
    </row>
    <row r="371" spans="3:9" s="156" customFormat="1" x14ac:dyDescent="0.25">
      <c r="C371" s="170"/>
      <c r="D371" s="170"/>
      <c r="E371" s="170"/>
      <c r="F371" s="202"/>
      <c r="G371" s="202"/>
      <c r="H371" s="170"/>
      <c r="I371" s="170"/>
    </row>
    <row r="372" spans="3:9" s="156" customFormat="1" x14ac:dyDescent="0.25">
      <c r="C372" s="170"/>
      <c r="D372" s="170"/>
      <c r="E372" s="170"/>
      <c r="F372" s="202"/>
      <c r="G372" s="202"/>
      <c r="H372" s="170"/>
      <c r="I372" s="170"/>
    </row>
    <row r="373" spans="3:9" s="156" customFormat="1" x14ac:dyDescent="0.25">
      <c r="C373" s="170"/>
      <c r="D373" s="170"/>
      <c r="E373" s="170"/>
      <c r="F373" s="202"/>
      <c r="G373" s="202"/>
      <c r="H373" s="170"/>
      <c r="I373" s="170"/>
    </row>
    <row r="374" spans="3:9" s="156" customFormat="1" x14ac:dyDescent="0.25">
      <c r="C374" s="170"/>
      <c r="D374" s="170"/>
      <c r="E374" s="170"/>
      <c r="F374" s="202"/>
      <c r="G374" s="202"/>
      <c r="H374" s="170"/>
      <c r="I374" s="170"/>
    </row>
    <row r="375" spans="3:9" s="156" customFormat="1" x14ac:dyDescent="0.25">
      <c r="C375" s="170"/>
      <c r="D375" s="170"/>
      <c r="E375" s="170"/>
      <c r="F375" s="202"/>
      <c r="G375" s="202"/>
      <c r="H375" s="170"/>
      <c r="I375" s="170"/>
    </row>
    <row r="376" spans="3:9" s="156" customFormat="1" x14ac:dyDescent="0.25">
      <c r="C376" s="170"/>
      <c r="D376" s="170"/>
      <c r="E376" s="170"/>
      <c r="F376" s="202"/>
      <c r="G376" s="202"/>
      <c r="H376" s="170"/>
      <c r="I376" s="170"/>
    </row>
    <row r="377" spans="3:9" s="156" customFormat="1" x14ac:dyDescent="0.25">
      <c r="C377" s="170"/>
      <c r="D377" s="170"/>
      <c r="E377" s="170"/>
      <c r="F377" s="202"/>
      <c r="G377" s="202"/>
      <c r="H377" s="170"/>
      <c r="I377" s="170"/>
    </row>
    <row r="378" spans="3:9" s="156" customFormat="1" x14ac:dyDescent="0.25">
      <c r="C378" s="170"/>
      <c r="D378" s="170"/>
      <c r="E378" s="170"/>
      <c r="F378" s="202"/>
      <c r="G378" s="202"/>
      <c r="H378" s="170"/>
      <c r="I378" s="170"/>
    </row>
    <row r="379" spans="3:9" s="156" customFormat="1" x14ac:dyDescent="0.25">
      <c r="C379" s="170"/>
      <c r="D379" s="170"/>
      <c r="E379" s="170"/>
      <c r="F379" s="202"/>
      <c r="G379" s="202"/>
      <c r="H379" s="170"/>
      <c r="I379" s="170"/>
    </row>
    <row r="380" spans="3:9" s="156" customFormat="1" x14ac:dyDescent="0.25">
      <c r="C380" s="170"/>
      <c r="D380" s="170"/>
      <c r="E380" s="170"/>
      <c r="F380" s="202"/>
      <c r="G380" s="202"/>
      <c r="H380" s="170"/>
      <c r="I380" s="170"/>
    </row>
    <row r="381" spans="3:9" s="156" customFormat="1" x14ac:dyDescent="0.25">
      <c r="C381" s="170"/>
      <c r="D381" s="170"/>
      <c r="E381" s="170"/>
      <c r="F381" s="202"/>
      <c r="G381" s="202"/>
      <c r="H381" s="170"/>
      <c r="I381" s="170"/>
    </row>
    <row r="382" spans="3:9" s="156" customFormat="1" x14ac:dyDescent="0.25">
      <c r="C382" s="170"/>
      <c r="D382" s="170"/>
      <c r="E382" s="170"/>
      <c r="F382" s="202"/>
      <c r="G382" s="202"/>
      <c r="H382" s="170"/>
      <c r="I382" s="170"/>
    </row>
    <row r="383" spans="3:9" s="156" customFormat="1" x14ac:dyDescent="0.25">
      <c r="C383" s="170"/>
      <c r="D383" s="170"/>
      <c r="E383" s="170"/>
      <c r="F383" s="202"/>
      <c r="G383" s="202"/>
      <c r="H383" s="170"/>
      <c r="I383" s="170"/>
    </row>
    <row r="384" spans="3:9" s="156" customFormat="1" x14ac:dyDescent="0.25">
      <c r="C384" s="170"/>
      <c r="D384" s="170"/>
      <c r="E384" s="170"/>
      <c r="F384" s="202"/>
      <c r="G384" s="202"/>
      <c r="H384" s="170"/>
      <c r="I384" s="170"/>
    </row>
    <row r="385" spans="3:9" s="156" customFormat="1" x14ac:dyDescent="0.25">
      <c r="C385" s="170"/>
      <c r="D385" s="170"/>
      <c r="E385" s="170"/>
      <c r="F385" s="202"/>
      <c r="G385" s="202"/>
      <c r="H385" s="170"/>
      <c r="I385" s="170"/>
    </row>
    <row r="386" spans="3:9" s="156" customFormat="1" x14ac:dyDescent="0.25">
      <c r="C386" s="170"/>
      <c r="D386" s="170"/>
      <c r="E386" s="170"/>
      <c r="F386" s="202"/>
      <c r="G386" s="202"/>
      <c r="H386" s="170"/>
      <c r="I386" s="170"/>
    </row>
    <row r="387" spans="3:9" s="156" customFormat="1" x14ac:dyDescent="0.25">
      <c r="C387" s="170"/>
      <c r="D387" s="170"/>
      <c r="E387" s="170"/>
      <c r="F387" s="202"/>
      <c r="G387" s="202"/>
      <c r="H387" s="170"/>
      <c r="I387" s="170"/>
    </row>
    <row r="388" spans="3:9" s="156" customFormat="1" x14ac:dyDescent="0.25">
      <c r="C388" s="170"/>
      <c r="D388" s="170"/>
      <c r="E388" s="170"/>
      <c r="F388" s="202"/>
      <c r="G388" s="202"/>
      <c r="H388" s="170"/>
      <c r="I388" s="170"/>
    </row>
    <row r="389" spans="3:9" s="156" customFormat="1" x14ac:dyDescent="0.25">
      <c r="C389" s="170"/>
      <c r="D389" s="170"/>
      <c r="E389" s="170"/>
      <c r="F389" s="202"/>
      <c r="G389" s="202"/>
      <c r="H389" s="170"/>
      <c r="I389" s="170"/>
    </row>
    <row r="390" spans="3:9" s="156" customFormat="1" x14ac:dyDescent="0.25">
      <c r="C390" s="170"/>
      <c r="D390" s="170"/>
      <c r="E390" s="170"/>
      <c r="F390" s="202"/>
      <c r="G390" s="202"/>
      <c r="H390" s="170"/>
      <c r="I390" s="170"/>
    </row>
    <row r="391" spans="3:9" s="156" customFormat="1" x14ac:dyDescent="0.25">
      <c r="C391" s="170"/>
      <c r="D391" s="170"/>
      <c r="E391" s="170"/>
      <c r="F391" s="202"/>
      <c r="G391" s="202"/>
      <c r="H391" s="170"/>
      <c r="I391" s="170"/>
    </row>
    <row r="392" spans="3:9" s="156" customFormat="1" x14ac:dyDescent="0.25">
      <c r="C392" s="170"/>
      <c r="D392" s="170"/>
      <c r="E392" s="170"/>
      <c r="F392" s="202"/>
      <c r="G392" s="202"/>
      <c r="H392" s="170"/>
      <c r="I392" s="170"/>
    </row>
    <row r="393" spans="3:9" s="156" customFormat="1" x14ac:dyDescent="0.25">
      <c r="C393" s="170"/>
      <c r="D393" s="170"/>
      <c r="E393" s="170"/>
      <c r="F393" s="202"/>
      <c r="G393" s="202"/>
      <c r="H393" s="170"/>
      <c r="I393" s="170"/>
    </row>
    <row r="394" spans="3:9" s="156" customFormat="1" x14ac:dyDescent="0.25">
      <c r="C394" s="170"/>
      <c r="D394" s="170"/>
      <c r="E394" s="170"/>
      <c r="F394" s="202"/>
      <c r="G394" s="202"/>
      <c r="H394" s="170"/>
      <c r="I394" s="170"/>
    </row>
    <row r="395" spans="3:9" s="156" customFormat="1" x14ac:dyDescent="0.25">
      <c r="C395" s="170"/>
      <c r="D395" s="170"/>
      <c r="E395" s="170"/>
      <c r="F395" s="202"/>
      <c r="G395" s="202"/>
      <c r="H395" s="170"/>
      <c r="I395" s="170"/>
    </row>
    <row r="396" spans="3:9" s="156" customFormat="1" x14ac:dyDescent="0.25">
      <c r="C396" s="170"/>
      <c r="D396" s="170"/>
      <c r="E396" s="170"/>
      <c r="F396" s="202"/>
      <c r="G396" s="202"/>
      <c r="H396" s="170"/>
      <c r="I396" s="170"/>
    </row>
    <row r="397" spans="3:9" s="156" customFormat="1" x14ac:dyDescent="0.25">
      <c r="C397" s="170"/>
      <c r="D397" s="170"/>
      <c r="E397" s="170"/>
      <c r="F397" s="202"/>
      <c r="G397" s="202"/>
      <c r="H397" s="170"/>
      <c r="I397" s="170"/>
    </row>
    <row r="398" spans="3:9" s="156" customFormat="1" x14ac:dyDescent="0.25">
      <c r="C398" s="170"/>
      <c r="D398" s="170"/>
      <c r="E398" s="170"/>
      <c r="F398" s="202"/>
      <c r="G398" s="202"/>
      <c r="H398" s="170"/>
      <c r="I398" s="170"/>
    </row>
    <row r="399" spans="3:9" s="156" customFormat="1" x14ac:dyDescent="0.25">
      <c r="C399" s="170"/>
      <c r="D399" s="170"/>
      <c r="E399" s="170"/>
      <c r="F399" s="202"/>
      <c r="G399" s="202"/>
      <c r="H399" s="170"/>
      <c r="I399" s="170"/>
    </row>
    <row r="400" spans="3:9" s="156" customFormat="1" x14ac:dyDescent="0.25">
      <c r="C400" s="170"/>
      <c r="D400" s="170"/>
      <c r="E400" s="170"/>
      <c r="F400" s="202"/>
      <c r="G400" s="202"/>
      <c r="H400" s="170"/>
      <c r="I400" s="170"/>
    </row>
    <row r="401" spans="3:9" s="156" customFormat="1" x14ac:dyDescent="0.25">
      <c r="C401" s="170"/>
      <c r="D401" s="170"/>
      <c r="E401" s="170"/>
      <c r="F401" s="202"/>
      <c r="G401" s="202"/>
      <c r="H401" s="170"/>
      <c r="I401" s="170"/>
    </row>
    <row r="402" spans="3:9" s="156" customFormat="1" x14ac:dyDescent="0.25">
      <c r="C402" s="170"/>
      <c r="D402" s="170"/>
      <c r="E402" s="170"/>
      <c r="F402" s="202"/>
      <c r="G402" s="202"/>
      <c r="H402" s="170"/>
      <c r="I402" s="170"/>
    </row>
    <row r="403" spans="3:9" s="156" customFormat="1" x14ac:dyDescent="0.25">
      <c r="C403" s="170"/>
      <c r="D403" s="170"/>
      <c r="E403" s="170"/>
      <c r="F403" s="202"/>
      <c r="G403" s="202"/>
      <c r="H403" s="170"/>
      <c r="I403" s="170"/>
    </row>
    <row r="404" spans="3:9" s="156" customFormat="1" x14ac:dyDescent="0.25">
      <c r="C404" s="170"/>
      <c r="D404" s="170"/>
      <c r="E404" s="170"/>
      <c r="F404" s="202"/>
      <c r="G404" s="202"/>
      <c r="H404" s="170"/>
      <c r="I404" s="170"/>
    </row>
    <row r="405" spans="3:9" s="156" customFormat="1" x14ac:dyDescent="0.25">
      <c r="C405" s="170"/>
      <c r="D405" s="170"/>
      <c r="E405" s="170"/>
      <c r="F405" s="202"/>
      <c r="G405" s="202"/>
      <c r="H405" s="170"/>
      <c r="I405" s="170"/>
    </row>
    <row r="406" spans="3:9" s="156" customFormat="1" x14ac:dyDescent="0.25">
      <c r="C406" s="170"/>
      <c r="D406" s="170"/>
      <c r="E406" s="170"/>
      <c r="F406" s="202"/>
      <c r="G406" s="202"/>
      <c r="H406" s="170"/>
      <c r="I406" s="170"/>
    </row>
    <row r="407" spans="3:9" s="156" customFormat="1" x14ac:dyDescent="0.25">
      <c r="C407" s="170"/>
      <c r="D407" s="170"/>
      <c r="E407" s="170"/>
      <c r="F407" s="202"/>
      <c r="G407" s="202"/>
      <c r="H407" s="170"/>
      <c r="I407" s="170"/>
    </row>
    <row r="408" spans="3:9" s="156" customFormat="1" x14ac:dyDescent="0.25">
      <c r="C408" s="170"/>
      <c r="D408" s="170"/>
      <c r="E408" s="170"/>
      <c r="F408" s="202"/>
      <c r="G408" s="202"/>
      <c r="H408" s="170"/>
      <c r="I408" s="170"/>
    </row>
    <row r="409" spans="3:9" s="156" customFormat="1" x14ac:dyDescent="0.25">
      <c r="C409" s="170"/>
      <c r="D409" s="170"/>
      <c r="E409" s="170"/>
      <c r="F409" s="202"/>
      <c r="G409" s="202"/>
      <c r="H409" s="170"/>
      <c r="I409" s="170"/>
    </row>
    <row r="410" spans="3:9" s="156" customFormat="1" x14ac:dyDescent="0.25">
      <c r="C410" s="170"/>
      <c r="D410" s="170"/>
      <c r="E410" s="170"/>
      <c r="F410" s="202"/>
      <c r="G410" s="202"/>
      <c r="H410" s="170"/>
      <c r="I410" s="170"/>
    </row>
    <row r="411" spans="3:9" s="156" customFormat="1" x14ac:dyDescent="0.25">
      <c r="C411" s="170"/>
      <c r="D411" s="170"/>
      <c r="E411" s="170"/>
      <c r="F411" s="202"/>
      <c r="G411" s="202"/>
      <c r="H411" s="170"/>
      <c r="I411" s="170"/>
    </row>
    <row r="412" spans="3:9" s="156" customFormat="1" x14ac:dyDescent="0.25">
      <c r="C412" s="170"/>
      <c r="D412" s="170"/>
      <c r="E412" s="170"/>
      <c r="F412" s="202"/>
      <c r="G412" s="202"/>
      <c r="H412" s="170"/>
      <c r="I412" s="170"/>
    </row>
    <row r="413" spans="3:9" s="156" customFormat="1" x14ac:dyDescent="0.25">
      <c r="C413" s="170"/>
      <c r="D413" s="170"/>
      <c r="E413" s="170"/>
      <c r="F413" s="202"/>
      <c r="G413" s="202"/>
      <c r="H413" s="170"/>
      <c r="I413" s="170"/>
    </row>
    <row r="414" spans="3:9" s="156" customFormat="1" x14ac:dyDescent="0.25">
      <c r="C414" s="170"/>
      <c r="D414" s="170"/>
      <c r="E414" s="170"/>
      <c r="F414" s="202"/>
      <c r="G414" s="202"/>
      <c r="H414" s="170"/>
      <c r="I414" s="170"/>
    </row>
    <row r="415" spans="3:9" s="156" customFormat="1" x14ac:dyDescent="0.25">
      <c r="C415" s="170"/>
      <c r="D415" s="170"/>
      <c r="E415" s="170"/>
      <c r="F415" s="202"/>
      <c r="G415" s="202"/>
      <c r="H415" s="170"/>
      <c r="I415" s="170"/>
    </row>
    <row r="416" spans="3:9" s="156" customFormat="1" x14ac:dyDescent="0.25">
      <c r="C416" s="170"/>
      <c r="D416" s="170"/>
      <c r="E416" s="170"/>
      <c r="F416" s="202"/>
      <c r="G416" s="202"/>
      <c r="H416" s="170"/>
      <c r="I416" s="170"/>
    </row>
    <row r="417" spans="3:9" s="156" customFormat="1" x14ac:dyDescent="0.25">
      <c r="C417" s="170"/>
      <c r="D417" s="170"/>
      <c r="E417" s="170"/>
      <c r="F417" s="202"/>
      <c r="G417" s="202"/>
      <c r="H417" s="170"/>
      <c r="I417" s="170"/>
    </row>
    <row r="418" spans="3:9" s="156" customFormat="1" x14ac:dyDescent="0.25">
      <c r="C418" s="170"/>
      <c r="D418" s="170"/>
      <c r="E418" s="170"/>
      <c r="F418" s="202"/>
      <c r="G418" s="202"/>
      <c r="H418" s="170"/>
      <c r="I418" s="170"/>
    </row>
    <row r="419" spans="3:9" s="156" customFormat="1" x14ac:dyDescent="0.25">
      <c r="C419" s="170"/>
      <c r="D419" s="170"/>
      <c r="E419" s="170"/>
      <c r="F419" s="202"/>
      <c r="G419" s="202"/>
      <c r="H419" s="170"/>
      <c r="I419" s="170"/>
    </row>
    <row r="420" spans="3:9" s="156" customFormat="1" x14ac:dyDescent="0.25">
      <c r="C420" s="170"/>
      <c r="D420" s="170"/>
      <c r="E420" s="170"/>
      <c r="F420" s="202"/>
      <c r="G420" s="202"/>
      <c r="H420" s="170"/>
      <c r="I420" s="170"/>
    </row>
    <row r="421" spans="3:9" s="156" customFormat="1" x14ac:dyDescent="0.25">
      <c r="C421" s="170"/>
      <c r="D421" s="170"/>
      <c r="E421" s="170"/>
      <c r="F421" s="202"/>
      <c r="G421" s="202"/>
      <c r="H421" s="170"/>
      <c r="I421" s="170"/>
    </row>
    <row r="422" spans="3:9" s="156" customFormat="1" x14ac:dyDescent="0.25">
      <c r="C422" s="170"/>
      <c r="D422" s="170"/>
      <c r="E422" s="170"/>
      <c r="F422" s="202"/>
      <c r="G422" s="202"/>
      <c r="H422" s="170"/>
      <c r="I422" s="170"/>
    </row>
    <row r="423" spans="3:9" s="156" customFormat="1" x14ac:dyDescent="0.25">
      <c r="C423" s="170"/>
      <c r="D423" s="170"/>
      <c r="E423" s="170"/>
      <c r="F423" s="202"/>
      <c r="G423" s="202"/>
      <c r="H423" s="170"/>
      <c r="I423" s="170"/>
    </row>
    <row r="424" spans="3:9" s="156" customFormat="1" x14ac:dyDescent="0.25">
      <c r="C424" s="170"/>
      <c r="D424" s="170"/>
      <c r="E424" s="170"/>
      <c r="F424" s="202"/>
      <c r="G424" s="202"/>
      <c r="H424" s="170"/>
      <c r="I424" s="170"/>
    </row>
    <row r="425" spans="3:9" s="156" customFormat="1" x14ac:dyDescent="0.25">
      <c r="C425" s="170"/>
      <c r="D425" s="170"/>
      <c r="E425" s="170"/>
      <c r="F425" s="202"/>
      <c r="G425" s="202"/>
      <c r="H425" s="170"/>
      <c r="I425" s="170"/>
    </row>
    <row r="426" spans="3:9" s="156" customFormat="1" x14ac:dyDescent="0.25">
      <c r="C426" s="170"/>
      <c r="D426" s="170"/>
      <c r="E426" s="170"/>
      <c r="F426" s="202"/>
      <c r="G426" s="202"/>
      <c r="H426" s="170"/>
      <c r="I426" s="170"/>
    </row>
    <row r="427" spans="3:9" s="156" customFormat="1" x14ac:dyDescent="0.25">
      <c r="C427" s="170"/>
      <c r="D427" s="170"/>
      <c r="E427" s="170"/>
      <c r="F427" s="202"/>
      <c r="G427" s="202"/>
      <c r="H427" s="170"/>
      <c r="I427" s="170"/>
    </row>
    <row r="428" spans="3:9" s="156" customFormat="1" x14ac:dyDescent="0.25">
      <c r="C428" s="170"/>
      <c r="D428" s="170"/>
      <c r="E428" s="170"/>
      <c r="F428" s="202"/>
      <c r="G428" s="202"/>
      <c r="H428" s="170"/>
      <c r="I428" s="170"/>
    </row>
    <row r="429" spans="3:9" s="156" customFormat="1" x14ac:dyDescent="0.25">
      <c r="C429" s="170"/>
      <c r="D429" s="170"/>
      <c r="E429" s="170"/>
      <c r="F429" s="202"/>
      <c r="G429" s="202"/>
      <c r="H429" s="170"/>
      <c r="I429" s="170"/>
    </row>
    <row r="430" spans="3:9" s="156" customFormat="1" x14ac:dyDescent="0.25">
      <c r="C430" s="170"/>
      <c r="D430" s="170"/>
      <c r="E430" s="170"/>
      <c r="F430" s="202"/>
      <c r="G430" s="202"/>
      <c r="H430" s="170"/>
      <c r="I430" s="170"/>
    </row>
    <row r="431" spans="3:9" s="156" customFormat="1" x14ac:dyDescent="0.25">
      <c r="C431" s="170"/>
      <c r="D431" s="170"/>
      <c r="E431" s="170"/>
      <c r="F431" s="202"/>
      <c r="G431" s="202"/>
      <c r="H431" s="170"/>
      <c r="I431" s="170"/>
    </row>
    <row r="432" spans="3:9" s="156" customFormat="1" x14ac:dyDescent="0.25">
      <c r="C432" s="170"/>
      <c r="D432" s="170"/>
      <c r="E432" s="170"/>
      <c r="F432" s="202"/>
      <c r="G432" s="202"/>
      <c r="H432" s="170"/>
      <c r="I432" s="170"/>
    </row>
    <row r="433" spans="3:9" s="156" customFormat="1" x14ac:dyDescent="0.25">
      <c r="C433" s="170"/>
      <c r="D433" s="170"/>
      <c r="E433" s="170"/>
      <c r="F433" s="202"/>
      <c r="G433" s="202"/>
      <c r="H433" s="170"/>
      <c r="I433" s="170"/>
    </row>
    <row r="434" spans="3:9" s="156" customFormat="1" x14ac:dyDescent="0.25">
      <c r="C434" s="170"/>
      <c r="D434" s="170"/>
      <c r="E434" s="170"/>
      <c r="F434" s="202"/>
      <c r="G434" s="202"/>
      <c r="H434" s="170"/>
      <c r="I434" s="170"/>
    </row>
    <row r="435" spans="3:9" s="156" customFormat="1" x14ac:dyDescent="0.25">
      <c r="C435" s="170"/>
      <c r="D435" s="170"/>
      <c r="E435" s="170"/>
      <c r="F435" s="202"/>
      <c r="G435" s="202"/>
      <c r="H435" s="170"/>
      <c r="I435" s="170"/>
    </row>
    <row r="436" spans="3:9" s="156" customFormat="1" x14ac:dyDescent="0.25">
      <c r="C436" s="170"/>
      <c r="D436" s="170"/>
      <c r="E436" s="170"/>
      <c r="F436" s="202"/>
      <c r="G436" s="202"/>
      <c r="H436" s="170"/>
      <c r="I436" s="170"/>
    </row>
    <row r="437" spans="3:9" s="156" customFormat="1" x14ac:dyDescent="0.25">
      <c r="C437" s="170"/>
      <c r="D437" s="170"/>
      <c r="E437" s="170"/>
      <c r="F437" s="202"/>
      <c r="G437" s="202"/>
      <c r="H437" s="170"/>
      <c r="I437" s="170"/>
    </row>
    <row r="438" spans="3:9" s="156" customFormat="1" x14ac:dyDescent="0.25">
      <c r="C438" s="170"/>
      <c r="D438" s="170"/>
      <c r="E438" s="170"/>
      <c r="F438" s="202"/>
      <c r="G438" s="202"/>
      <c r="H438" s="170"/>
      <c r="I438" s="170"/>
    </row>
    <row r="439" spans="3:9" s="156" customFormat="1" x14ac:dyDescent="0.25">
      <c r="C439" s="170"/>
      <c r="D439" s="170"/>
      <c r="E439" s="170"/>
      <c r="F439" s="202"/>
      <c r="G439" s="202"/>
      <c r="H439" s="170"/>
      <c r="I439" s="170"/>
    </row>
    <row r="440" spans="3:9" s="156" customFormat="1" x14ac:dyDescent="0.25">
      <c r="C440" s="170"/>
      <c r="D440" s="170"/>
      <c r="E440" s="170"/>
      <c r="F440" s="202"/>
      <c r="G440" s="202"/>
      <c r="H440" s="170"/>
      <c r="I440" s="170"/>
    </row>
    <row r="441" spans="3:9" s="156" customFormat="1" x14ac:dyDescent="0.25">
      <c r="C441" s="170"/>
      <c r="D441" s="170"/>
      <c r="E441" s="170"/>
      <c r="F441" s="202"/>
      <c r="G441" s="202"/>
      <c r="H441" s="170"/>
      <c r="I441" s="170"/>
    </row>
    <row r="442" spans="3:9" s="156" customFormat="1" x14ac:dyDescent="0.25">
      <c r="C442" s="170"/>
      <c r="D442" s="170"/>
      <c r="E442" s="170"/>
      <c r="F442" s="202"/>
      <c r="G442" s="202"/>
      <c r="H442" s="170"/>
      <c r="I442" s="170"/>
    </row>
    <row r="443" spans="3:9" s="156" customFormat="1" x14ac:dyDescent="0.25">
      <c r="C443" s="170"/>
      <c r="D443" s="170"/>
      <c r="E443" s="170"/>
      <c r="F443" s="202"/>
      <c r="G443" s="202"/>
      <c r="H443" s="170"/>
      <c r="I443" s="170"/>
    </row>
    <row r="444" spans="3:9" s="156" customFormat="1" x14ac:dyDescent="0.25">
      <c r="C444" s="170"/>
      <c r="D444" s="170"/>
      <c r="E444" s="170"/>
      <c r="F444" s="202"/>
      <c r="G444" s="202"/>
      <c r="H444" s="170"/>
      <c r="I444" s="170"/>
    </row>
    <row r="445" spans="3:9" s="156" customFormat="1" x14ac:dyDescent="0.25">
      <c r="C445" s="170"/>
      <c r="D445" s="170"/>
      <c r="E445" s="170"/>
      <c r="F445" s="202"/>
      <c r="G445" s="202"/>
      <c r="H445" s="170"/>
      <c r="I445" s="170"/>
    </row>
    <row r="446" spans="3:9" s="156" customFormat="1" x14ac:dyDescent="0.25">
      <c r="C446" s="170"/>
      <c r="D446" s="170"/>
      <c r="E446" s="170"/>
      <c r="F446" s="202"/>
      <c r="G446" s="202"/>
      <c r="H446" s="170"/>
      <c r="I446" s="170"/>
    </row>
    <row r="447" spans="3:9" s="156" customFormat="1" x14ac:dyDescent="0.25">
      <c r="C447" s="170"/>
      <c r="D447" s="170"/>
      <c r="E447" s="170"/>
      <c r="F447" s="202"/>
      <c r="G447" s="202"/>
      <c r="H447" s="170"/>
      <c r="I447" s="170"/>
    </row>
    <row r="448" spans="3:9" s="156" customFormat="1" x14ac:dyDescent="0.25">
      <c r="C448" s="170"/>
      <c r="D448" s="170"/>
      <c r="E448" s="170"/>
      <c r="F448" s="202"/>
      <c r="G448" s="202"/>
      <c r="H448" s="170"/>
      <c r="I448" s="170"/>
    </row>
    <row r="449" spans="3:9" s="156" customFormat="1" x14ac:dyDescent="0.25">
      <c r="C449" s="170"/>
      <c r="D449" s="170"/>
      <c r="E449" s="170"/>
      <c r="F449" s="202"/>
      <c r="G449" s="202"/>
      <c r="H449" s="170"/>
      <c r="I449" s="170"/>
    </row>
    <row r="450" spans="3:9" s="156" customFormat="1" x14ac:dyDescent="0.25">
      <c r="C450" s="170"/>
      <c r="D450" s="170"/>
      <c r="E450" s="170"/>
      <c r="F450" s="202"/>
      <c r="G450" s="202"/>
      <c r="H450" s="170"/>
      <c r="I450" s="170"/>
    </row>
    <row r="451" spans="3:9" s="156" customFormat="1" x14ac:dyDescent="0.25">
      <c r="C451" s="170"/>
      <c r="D451" s="170"/>
      <c r="E451" s="170"/>
      <c r="F451" s="202"/>
      <c r="G451" s="202"/>
      <c r="H451" s="170"/>
      <c r="I451" s="170"/>
    </row>
    <row r="452" spans="3:9" s="156" customFormat="1" x14ac:dyDescent="0.25">
      <c r="C452" s="170"/>
      <c r="D452" s="170"/>
      <c r="E452" s="170"/>
      <c r="F452" s="202"/>
      <c r="G452" s="202"/>
      <c r="H452" s="170"/>
      <c r="I452" s="170"/>
    </row>
    <row r="453" spans="3:9" s="156" customFormat="1" x14ac:dyDescent="0.25">
      <c r="C453" s="170"/>
      <c r="D453" s="170"/>
      <c r="E453" s="170"/>
      <c r="F453" s="202"/>
      <c r="G453" s="202"/>
      <c r="H453" s="170"/>
      <c r="I453" s="170"/>
    </row>
    <row r="454" spans="3:9" s="156" customFormat="1" x14ac:dyDescent="0.25">
      <c r="C454" s="170"/>
      <c r="D454" s="170"/>
      <c r="E454" s="170"/>
      <c r="F454" s="202"/>
      <c r="G454" s="202"/>
      <c r="H454" s="170"/>
      <c r="I454" s="170"/>
    </row>
    <row r="455" spans="3:9" s="156" customFormat="1" x14ac:dyDescent="0.25">
      <c r="C455" s="170"/>
      <c r="D455" s="170"/>
      <c r="E455" s="170"/>
      <c r="F455" s="202"/>
      <c r="G455" s="202"/>
      <c r="H455" s="170"/>
      <c r="I455" s="170"/>
    </row>
    <row r="456" spans="3:9" s="156" customFormat="1" x14ac:dyDescent="0.25">
      <c r="C456" s="170"/>
      <c r="D456" s="170"/>
      <c r="E456" s="170"/>
      <c r="F456" s="202"/>
      <c r="G456" s="202"/>
      <c r="H456" s="170"/>
      <c r="I456" s="170"/>
    </row>
    <row r="457" spans="3:9" s="156" customFormat="1" x14ac:dyDescent="0.25">
      <c r="C457" s="170"/>
      <c r="D457" s="170"/>
      <c r="E457" s="170"/>
      <c r="F457" s="202"/>
      <c r="G457" s="202"/>
      <c r="H457" s="170"/>
      <c r="I457" s="170"/>
    </row>
    <row r="458" spans="3:9" s="156" customFormat="1" x14ac:dyDescent="0.25">
      <c r="C458" s="170"/>
      <c r="D458" s="170"/>
      <c r="E458" s="170"/>
      <c r="F458" s="202"/>
      <c r="G458" s="202"/>
      <c r="H458" s="170"/>
      <c r="I458" s="170"/>
    </row>
    <row r="459" spans="3:9" s="156" customFormat="1" x14ac:dyDescent="0.25">
      <c r="C459" s="170"/>
      <c r="D459" s="170"/>
      <c r="E459" s="170"/>
      <c r="F459" s="202"/>
      <c r="G459" s="202"/>
      <c r="H459" s="170"/>
      <c r="I459" s="170"/>
    </row>
    <row r="460" spans="3:9" s="156" customFormat="1" x14ac:dyDescent="0.25">
      <c r="C460" s="170"/>
      <c r="D460" s="170"/>
      <c r="E460" s="170"/>
      <c r="F460" s="202"/>
      <c r="G460" s="202"/>
      <c r="H460" s="170"/>
      <c r="I460" s="170"/>
    </row>
    <row r="461" spans="3:9" s="156" customFormat="1" x14ac:dyDescent="0.25">
      <c r="C461" s="170"/>
      <c r="D461" s="170"/>
      <c r="E461" s="170"/>
      <c r="F461" s="202"/>
      <c r="G461" s="202"/>
      <c r="H461" s="170"/>
      <c r="I461" s="170"/>
    </row>
    <row r="462" spans="3:9" s="156" customFormat="1" x14ac:dyDescent="0.25">
      <c r="C462" s="170"/>
      <c r="D462" s="170"/>
      <c r="E462" s="170"/>
      <c r="F462" s="202"/>
      <c r="G462" s="202"/>
      <c r="H462" s="170"/>
      <c r="I462" s="170"/>
    </row>
    <row r="463" spans="3:9" s="156" customFormat="1" x14ac:dyDescent="0.25">
      <c r="C463" s="170"/>
      <c r="D463" s="170"/>
      <c r="E463" s="170"/>
      <c r="F463" s="202"/>
      <c r="G463" s="202"/>
      <c r="H463" s="170"/>
      <c r="I463" s="170"/>
    </row>
    <row r="464" spans="3:9" s="156" customFormat="1" x14ac:dyDescent="0.25">
      <c r="C464" s="170"/>
      <c r="D464" s="170"/>
      <c r="E464" s="170"/>
      <c r="F464" s="202"/>
      <c r="G464" s="202"/>
      <c r="H464" s="170"/>
      <c r="I464" s="170"/>
    </row>
    <row r="465" spans="3:9" s="156" customFormat="1" x14ac:dyDescent="0.25">
      <c r="C465" s="170"/>
      <c r="D465" s="170"/>
      <c r="E465" s="170"/>
      <c r="F465" s="202"/>
      <c r="G465" s="202"/>
      <c r="H465" s="170"/>
      <c r="I465" s="170"/>
    </row>
    <row r="466" spans="3:9" s="156" customFormat="1" x14ac:dyDescent="0.25">
      <c r="C466" s="170"/>
      <c r="D466" s="170"/>
      <c r="E466" s="170"/>
      <c r="F466" s="202"/>
      <c r="G466" s="202"/>
      <c r="H466" s="170"/>
      <c r="I466" s="170"/>
    </row>
    <row r="467" spans="3:9" s="156" customFormat="1" x14ac:dyDescent="0.25">
      <c r="C467" s="170"/>
      <c r="D467" s="170"/>
      <c r="E467" s="170"/>
      <c r="F467" s="202"/>
      <c r="G467" s="202"/>
      <c r="H467" s="170"/>
      <c r="I467" s="170"/>
    </row>
    <row r="468" spans="3:9" s="156" customFormat="1" x14ac:dyDescent="0.25">
      <c r="C468" s="170"/>
      <c r="D468" s="170"/>
      <c r="E468" s="170"/>
      <c r="F468" s="202"/>
      <c r="G468" s="202"/>
      <c r="H468" s="170"/>
      <c r="I468" s="170"/>
    </row>
    <row r="469" spans="3:9" s="156" customFormat="1" x14ac:dyDescent="0.25">
      <c r="C469" s="170"/>
      <c r="D469" s="170"/>
      <c r="E469" s="170"/>
      <c r="F469" s="202"/>
      <c r="G469" s="202"/>
      <c r="H469" s="170"/>
      <c r="I469" s="170"/>
    </row>
    <row r="470" spans="3:9" s="156" customFormat="1" x14ac:dyDescent="0.25">
      <c r="C470" s="170"/>
      <c r="D470" s="170"/>
      <c r="E470" s="170"/>
      <c r="F470" s="202"/>
      <c r="G470" s="202"/>
      <c r="H470" s="170"/>
      <c r="I470" s="170"/>
    </row>
    <row r="471" spans="3:9" s="156" customFormat="1" x14ac:dyDescent="0.25">
      <c r="C471" s="170"/>
      <c r="D471" s="170"/>
      <c r="E471" s="170"/>
      <c r="F471" s="202"/>
      <c r="G471" s="202"/>
      <c r="H471" s="170"/>
      <c r="I471" s="170"/>
    </row>
    <row r="472" spans="3:9" s="156" customFormat="1" x14ac:dyDescent="0.25">
      <c r="C472" s="170"/>
      <c r="D472" s="170"/>
      <c r="E472" s="170"/>
      <c r="F472" s="202"/>
      <c r="G472" s="202"/>
      <c r="H472" s="170"/>
      <c r="I472" s="170"/>
    </row>
    <row r="473" spans="3:9" s="156" customFormat="1" x14ac:dyDescent="0.25">
      <c r="C473" s="170"/>
      <c r="D473" s="170"/>
      <c r="E473" s="170"/>
      <c r="F473" s="202"/>
      <c r="G473" s="202"/>
      <c r="H473" s="170"/>
      <c r="I473" s="170"/>
    </row>
    <row r="474" spans="3:9" s="156" customFormat="1" x14ac:dyDescent="0.25">
      <c r="C474" s="170"/>
      <c r="D474" s="170"/>
      <c r="E474" s="170"/>
      <c r="F474" s="202"/>
      <c r="G474" s="202"/>
      <c r="H474" s="170"/>
      <c r="I474" s="170"/>
    </row>
    <row r="475" spans="3:9" s="156" customFormat="1" x14ac:dyDescent="0.25">
      <c r="C475" s="170"/>
      <c r="D475" s="170"/>
      <c r="E475" s="170"/>
      <c r="F475" s="202"/>
      <c r="G475" s="202"/>
      <c r="H475" s="170"/>
      <c r="I475" s="170"/>
    </row>
    <row r="476" spans="3:9" s="156" customFormat="1" x14ac:dyDescent="0.25">
      <c r="C476" s="170"/>
      <c r="D476" s="170"/>
      <c r="E476" s="170"/>
      <c r="F476" s="202"/>
      <c r="G476" s="202"/>
      <c r="H476" s="170"/>
      <c r="I476" s="170"/>
    </row>
    <row r="477" spans="3:9" s="156" customFormat="1" x14ac:dyDescent="0.25">
      <c r="C477" s="170"/>
      <c r="D477" s="170"/>
      <c r="E477" s="170"/>
      <c r="F477" s="202"/>
      <c r="G477" s="202"/>
      <c r="H477" s="170"/>
      <c r="I477" s="170"/>
    </row>
    <row r="478" spans="3:9" s="156" customFormat="1" x14ac:dyDescent="0.25">
      <c r="C478" s="170"/>
      <c r="D478" s="170"/>
      <c r="E478" s="170"/>
      <c r="F478" s="202"/>
      <c r="G478" s="202"/>
      <c r="H478" s="170"/>
      <c r="I478" s="170"/>
    </row>
    <row r="479" spans="3:9" s="156" customFormat="1" x14ac:dyDescent="0.25">
      <c r="C479" s="170"/>
      <c r="D479" s="170"/>
      <c r="E479" s="170"/>
      <c r="F479" s="202"/>
      <c r="G479" s="202"/>
      <c r="H479" s="170"/>
      <c r="I479" s="170"/>
    </row>
    <row r="480" spans="3:9" s="156" customFormat="1" x14ac:dyDescent="0.25">
      <c r="C480" s="170"/>
      <c r="D480" s="170"/>
      <c r="E480" s="170"/>
      <c r="F480" s="202"/>
      <c r="G480" s="202"/>
      <c r="H480" s="170"/>
      <c r="I480" s="170"/>
    </row>
    <row r="481" spans="3:9" s="156" customFormat="1" x14ac:dyDescent="0.25">
      <c r="C481" s="170"/>
      <c r="D481" s="170"/>
      <c r="E481" s="170"/>
      <c r="F481" s="202"/>
      <c r="G481" s="202"/>
      <c r="H481" s="170"/>
      <c r="I481" s="170"/>
    </row>
    <row r="482" spans="3:9" s="156" customFormat="1" x14ac:dyDescent="0.25">
      <c r="C482" s="170"/>
      <c r="D482" s="170"/>
      <c r="E482" s="170"/>
      <c r="F482" s="202"/>
      <c r="G482" s="202"/>
      <c r="H482" s="170"/>
      <c r="I482" s="170"/>
    </row>
    <row r="483" spans="3:9" s="156" customFormat="1" x14ac:dyDescent="0.25">
      <c r="C483" s="170"/>
      <c r="D483" s="170"/>
      <c r="E483" s="170"/>
      <c r="F483" s="202"/>
      <c r="G483" s="202"/>
      <c r="H483" s="170"/>
      <c r="I483" s="170"/>
    </row>
    <row r="484" spans="3:9" s="156" customFormat="1" x14ac:dyDescent="0.25">
      <c r="C484" s="170"/>
      <c r="D484" s="170"/>
      <c r="E484" s="170"/>
      <c r="F484" s="202"/>
      <c r="G484" s="202"/>
      <c r="H484" s="170"/>
      <c r="I484" s="170"/>
    </row>
    <row r="485" spans="3:9" s="156" customFormat="1" x14ac:dyDescent="0.25">
      <c r="C485" s="170"/>
      <c r="D485" s="170"/>
      <c r="E485" s="170"/>
      <c r="F485" s="202"/>
      <c r="G485" s="202"/>
      <c r="H485" s="170"/>
      <c r="I485" s="170"/>
    </row>
    <row r="486" spans="3:9" s="156" customFormat="1" x14ac:dyDescent="0.25">
      <c r="C486" s="170"/>
      <c r="D486" s="170"/>
      <c r="E486" s="170"/>
      <c r="F486" s="202"/>
      <c r="G486" s="202"/>
      <c r="H486" s="170"/>
      <c r="I486" s="170"/>
    </row>
    <row r="487" spans="3:9" s="156" customFormat="1" x14ac:dyDescent="0.25">
      <c r="C487" s="170"/>
      <c r="D487" s="170"/>
      <c r="E487" s="170"/>
      <c r="F487" s="202"/>
      <c r="G487" s="202"/>
      <c r="H487" s="170"/>
      <c r="I487" s="170"/>
    </row>
    <row r="488" spans="3:9" s="156" customFormat="1" x14ac:dyDescent="0.25">
      <c r="C488" s="170"/>
      <c r="D488" s="170"/>
      <c r="E488" s="170"/>
      <c r="F488" s="202"/>
      <c r="G488" s="202"/>
      <c r="H488" s="170"/>
      <c r="I488" s="170"/>
    </row>
    <row r="489" spans="3:9" s="156" customFormat="1" x14ac:dyDescent="0.25">
      <c r="C489" s="170"/>
      <c r="D489" s="170"/>
      <c r="E489" s="170"/>
      <c r="F489" s="202"/>
      <c r="G489" s="202"/>
      <c r="H489" s="170"/>
      <c r="I489" s="170"/>
    </row>
    <row r="490" spans="3:9" s="156" customFormat="1" x14ac:dyDescent="0.25">
      <c r="C490" s="170"/>
      <c r="D490" s="170"/>
      <c r="E490" s="170"/>
      <c r="F490" s="202"/>
      <c r="G490" s="202"/>
      <c r="H490" s="170"/>
      <c r="I490" s="170"/>
    </row>
    <row r="491" spans="3:9" s="156" customFormat="1" x14ac:dyDescent="0.25">
      <c r="C491" s="170"/>
      <c r="D491" s="170"/>
      <c r="E491" s="170"/>
      <c r="F491" s="202"/>
      <c r="G491" s="202"/>
      <c r="H491" s="170"/>
      <c r="I491" s="170"/>
    </row>
    <row r="492" spans="3:9" s="156" customFormat="1" x14ac:dyDescent="0.25">
      <c r="C492" s="170"/>
      <c r="D492" s="170"/>
      <c r="E492" s="170"/>
      <c r="F492" s="202"/>
      <c r="G492" s="202"/>
      <c r="H492" s="170"/>
      <c r="I492" s="170"/>
    </row>
    <row r="493" spans="3:9" s="156" customFormat="1" x14ac:dyDescent="0.25">
      <c r="C493" s="170"/>
      <c r="D493" s="170"/>
      <c r="E493" s="170"/>
      <c r="F493" s="202"/>
      <c r="G493" s="202"/>
      <c r="H493" s="170"/>
      <c r="I493" s="170"/>
    </row>
    <row r="494" spans="3:9" s="156" customFormat="1" x14ac:dyDescent="0.25">
      <c r="C494" s="170"/>
      <c r="D494" s="170"/>
      <c r="E494" s="170"/>
      <c r="F494" s="202"/>
      <c r="G494" s="202"/>
      <c r="H494" s="170"/>
      <c r="I494" s="170"/>
    </row>
    <row r="495" spans="3:9" s="156" customFormat="1" x14ac:dyDescent="0.25">
      <c r="C495" s="170"/>
      <c r="D495" s="170"/>
      <c r="E495" s="170"/>
      <c r="F495" s="202"/>
      <c r="G495" s="202"/>
      <c r="H495" s="170"/>
      <c r="I495" s="170"/>
    </row>
    <row r="496" spans="3:9" s="156" customFormat="1" x14ac:dyDescent="0.25">
      <c r="C496" s="170"/>
      <c r="D496" s="170"/>
      <c r="E496" s="170"/>
      <c r="F496" s="202"/>
      <c r="G496" s="202"/>
      <c r="H496" s="170"/>
      <c r="I496" s="170"/>
    </row>
    <row r="497" spans="3:9" s="156" customFormat="1" x14ac:dyDescent="0.25">
      <c r="C497" s="170"/>
      <c r="D497" s="170"/>
      <c r="E497" s="170"/>
      <c r="F497" s="202"/>
      <c r="G497" s="202"/>
      <c r="H497" s="170"/>
      <c r="I497" s="170"/>
    </row>
    <row r="498" spans="3:9" s="156" customFormat="1" x14ac:dyDescent="0.25">
      <c r="C498" s="170"/>
      <c r="D498" s="170"/>
      <c r="E498" s="170"/>
      <c r="F498" s="202"/>
      <c r="G498" s="202"/>
      <c r="H498" s="170"/>
      <c r="I498" s="170"/>
    </row>
    <row r="499" spans="3:9" s="156" customFormat="1" x14ac:dyDescent="0.25">
      <c r="C499" s="170"/>
      <c r="D499" s="170"/>
      <c r="E499" s="170"/>
      <c r="F499" s="202"/>
      <c r="G499" s="202"/>
      <c r="H499" s="170"/>
      <c r="I499" s="170"/>
    </row>
    <row r="500" spans="3:9" s="156" customFormat="1" x14ac:dyDescent="0.25">
      <c r="C500" s="170"/>
      <c r="D500" s="170"/>
      <c r="E500" s="170"/>
      <c r="F500" s="202"/>
      <c r="G500" s="202"/>
      <c r="H500" s="170"/>
      <c r="I500" s="170"/>
    </row>
    <row r="501" spans="3:9" s="156" customFormat="1" x14ac:dyDescent="0.25">
      <c r="C501" s="170"/>
      <c r="D501" s="170"/>
      <c r="E501" s="170"/>
      <c r="F501" s="202"/>
      <c r="G501" s="202"/>
      <c r="H501" s="170"/>
      <c r="I501" s="170"/>
    </row>
    <row r="502" spans="3:9" s="156" customFormat="1" x14ac:dyDescent="0.25">
      <c r="C502" s="170"/>
      <c r="D502" s="170"/>
      <c r="E502" s="170"/>
      <c r="F502" s="202"/>
      <c r="G502" s="202"/>
      <c r="H502" s="170"/>
      <c r="I502" s="170"/>
    </row>
    <row r="503" spans="3:9" s="156" customFormat="1" x14ac:dyDescent="0.25">
      <c r="C503" s="170"/>
      <c r="D503" s="170"/>
      <c r="E503" s="170"/>
      <c r="F503" s="202"/>
      <c r="G503" s="202"/>
      <c r="H503" s="170"/>
      <c r="I503" s="170"/>
    </row>
    <row r="504" spans="3:9" s="156" customFormat="1" x14ac:dyDescent="0.25">
      <c r="C504" s="170"/>
      <c r="D504" s="170"/>
      <c r="E504" s="170"/>
      <c r="F504" s="202"/>
      <c r="G504" s="202"/>
      <c r="H504" s="170"/>
      <c r="I504" s="170"/>
    </row>
    <row r="505" spans="3:9" s="156" customFormat="1" x14ac:dyDescent="0.25">
      <c r="C505" s="170"/>
      <c r="D505" s="170"/>
      <c r="E505" s="170"/>
      <c r="F505" s="202"/>
      <c r="G505" s="202"/>
      <c r="H505" s="170"/>
      <c r="I505" s="170"/>
    </row>
    <row r="506" spans="3:9" s="156" customFormat="1" x14ac:dyDescent="0.25">
      <c r="C506" s="170"/>
      <c r="D506" s="170"/>
      <c r="E506" s="170"/>
      <c r="F506" s="202"/>
      <c r="G506" s="202"/>
      <c r="H506" s="170"/>
      <c r="I506" s="170"/>
    </row>
    <row r="507" spans="3:9" s="156" customFormat="1" x14ac:dyDescent="0.25">
      <c r="C507" s="170"/>
      <c r="D507" s="170"/>
      <c r="E507" s="170"/>
      <c r="F507" s="202"/>
      <c r="G507" s="202"/>
      <c r="H507" s="170"/>
      <c r="I507" s="170"/>
    </row>
    <row r="508" spans="3:9" s="156" customFormat="1" x14ac:dyDescent="0.25">
      <c r="C508" s="170"/>
      <c r="D508" s="170"/>
      <c r="E508" s="170"/>
      <c r="F508" s="202"/>
      <c r="G508" s="202"/>
      <c r="H508" s="170"/>
      <c r="I508" s="170"/>
    </row>
    <row r="509" spans="3:9" s="156" customFormat="1" x14ac:dyDescent="0.25">
      <c r="C509" s="170"/>
      <c r="D509" s="170"/>
      <c r="E509" s="170"/>
      <c r="F509" s="202"/>
      <c r="G509" s="202"/>
      <c r="H509" s="170"/>
      <c r="I509" s="170"/>
    </row>
    <row r="510" spans="3:9" s="156" customFormat="1" x14ac:dyDescent="0.25">
      <c r="C510" s="170"/>
      <c r="D510" s="170"/>
      <c r="E510" s="170"/>
      <c r="F510" s="202"/>
      <c r="G510" s="202"/>
      <c r="H510" s="170"/>
      <c r="I510" s="170"/>
    </row>
    <row r="511" spans="3:9" s="156" customFormat="1" x14ac:dyDescent="0.25">
      <c r="C511" s="170"/>
      <c r="D511" s="170"/>
      <c r="E511" s="170"/>
      <c r="F511" s="202"/>
      <c r="G511" s="202"/>
      <c r="H511" s="170"/>
      <c r="I511" s="170"/>
    </row>
    <row r="512" spans="3:9" s="156" customFormat="1" x14ac:dyDescent="0.25">
      <c r="C512" s="170"/>
      <c r="D512" s="170"/>
      <c r="E512" s="170"/>
      <c r="F512" s="202"/>
      <c r="G512" s="202"/>
      <c r="H512" s="170"/>
      <c r="I512" s="170"/>
    </row>
    <row r="513" spans="3:9" s="156" customFormat="1" x14ac:dyDescent="0.25">
      <c r="C513" s="170"/>
      <c r="D513" s="170"/>
      <c r="E513" s="170"/>
      <c r="F513" s="202"/>
      <c r="G513" s="202"/>
      <c r="H513" s="170"/>
      <c r="I513" s="170"/>
    </row>
    <row r="514" spans="3:9" s="156" customFormat="1" x14ac:dyDescent="0.25">
      <c r="C514" s="170"/>
      <c r="D514" s="170"/>
      <c r="E514" s="170"/>
      <c r="F514" s="202"/>
      <c r="G514" s="202"/>
      <c r="H514" s="170"/>
      <c r="I514" s="170"/>
    </row>
    <row r="515" spans="3:9" s="156" customFormat="1" x14ac:dyDescent="0.25">
      <c r="C515" s="170"/>
      <c r="D515" s="170"/>
      <c r="E515" s="170"/>
      <c r="F515" s="202"/>
      <c r="G515" s="202"/>
      <c r="H515" s="170"/>
      <c r="I515" s="170"/>
    </row>
    <row r="516" spans="3:9" s="156" customFormat="1" x14ac:dyDescent="0.25">
      <c r="C516" s="170"/>
      <c r="D516" s="170"/>
      <c r="E516" s="170"/>
      <c r="F516" s="202"/>
      <c r="G516" s="202"/>
      <c r="H516" s="170"/>
      <c r="I516" s="170"/>
    </row>
    <row r="517" spans="3:9" s="156" customFormat="1" x14ac:dyDescent="0.25">
      <c r="C517" s="170"/>
      <c r="D517" s="170"/>
      <c r="E517" s="170"/>
      <c r="F517" s="202"/>
      <c r="G517" s="202"/>
      <c r="H517" s="170"/>
      <c r="I517" s="170"/>
    </row>
    <row r="518" spans="3:9" s="156" customFormat="1" x14ac:dyDescent="0.25">
      <c r="C518" s="170"/>
      <c r="D518" s="170"/>
      <c r="E518" s="170"/>
      <c r="F518" s="202"/>
      <c r="G518" s="202"/>
      <c r="H518" s="170"/>
      <c r="I518" s="170"/>
    </row>
    <row r="519" spans="3:9" s="156" customFormat="1" x14ac:dyDescent="0.25">
      <c r="C519" s="170"/>
      <c r="D519" s="170"/>
      <c r="E519" s="170"/>
      <c r="F519" s="202"/>
      <c r="G519" s="202"/>
      <c r="H519" s="170"/>
      <c r="I519" s="170"/>
    </row>
    <row r="520" spans="3:9" s="156" customFormat="1" x14ac:dyDescent="0.25">
      <c r="C520" s="170"/>
      <c r="D520" s="170"/>
      <c r="E520" s="170"/>
      <c r="F520" s="202"/>
      <c r="G520" s="202"/>
      <c r="H520" s="170"/>
      <c r="I520" s="170"/>
    </row>
    <row r="521" spans="3:9" s="156" customFormat="1" x14ac:dyDescent="0.25">
      <c r="C521" s="170"/>
      <c r="D521" s="170"/>
      <c r="E521" s="170"/>
      <c r="F521" s="202"/>
      <c r="G521" s="202"/>
      <c r="H521" s="170"/>
      <c r="I521" s="170"/>
    </row>
    <row r="522" spans="3:9" s="156" customFormat="1" x14ac:dyDescent="0.25">
      <c r="C522" s="170"/>
      <c r="D522" s="170"/>
      <c r="E522" s="170"/>
      <c r="F522" s="202"/>
      <c r="G522" s="202"/>
      <c r="H522" s="170"/>
      <c r="I522" s="170"/>
    </row>
    <row r="523" spans="3:9" s="156" customFormat="1" x14ac:dyDescent="0.25">
      <c r="C523" s="170"/>
      <c r="D523" s="170"/>
      <c r="E523" s="170"/>
      <c r="F523" s="202"/>
      <c r="G523" s="202"/>
      <c r="H523" s="170"/>
      <c r="I523" s="170"/>
    </row>
    <row r="524" spans="3:9" s="156" customFormat="1" x14ac:dyDescent="0.25">
      <c r="C524" s="170"/>
      <c r="D524" s="170"/>
      <c r="E524" s="170"/>
      <c r="F524" s="202"/>
      <c r="G524" s="202"/>
      <c r="H524" s="170"/>
      <c r="I524" s="170"/>
    </row>
    <row r="525" spans="3:9" s="156" customFormat="1" x14ac:dyDescent="0.25">
      <c r="C525" s="170"/>
      <c r="D525" s="170"/>
      <c r="E525" s="170"/>
      <c r="F525" s="202"/>
      <c r="G525" s="202"/>
      <c r="H525" s="170"/>
      <c r="I525" s="170"/>
    </row>
    <row r="526" spans="3:9" s="156" customFormat="1" x14ac:dyDescent="0.25">
      <c r="C526" s="170"/>
      <c r="D526" s="170"/>
      <c r="E526" s="170"/>
      <c r="F526" s="202"/>
      <c r="G526" s="202"/>
      <c r="H526" s="170"/>
      <c r="I526" s="170"/>
    </row>
    <row r="527" spans="3:9" s="156" customFormat="1" x14ac:dyDescent="0.25">
      <c r="C527" s="170"/>
      <c r="D527" s="170"/>
      <c r="E527" s="170"/>
      <c r="F527" s="202"/>
      <c r="G527" s="202"/>
      <c r="H527" s="170"/>
      <c r="I527" s="170"/>
    </row>
    <row r="528" spans="3:9" s="156" customFormat="1" x14ac:dyDescent="0.25">
      <c r="C528" s="170"/>
      <c r="D528" s="170"/>
      <c r="E528" s="170"/>
      <c r="F528" s="202"/>
      <c r="G528" s="202"/>
      <c r="H528" s="170"/>
      <c r="I528" s="170"/>
    </row>
    <row r="529" spans="3:9" s="156" customFormat="1" x14ac:dyDescent="0.25">
      <c r="C529" s="170"/>
      <c r="D529" s="170"/>
      <c r="E529" s="170"/>
      <c r="F529" s="202"/>
      <c r="G529" s="202"/>
      <c r="H529" s="170"/>
      <c r="I529" s="170"/>
    </row>
    <row r="530" spans="3:9" s="156" customFormat="1" x14ac:dyDescent="0.25">
      <c r="C530" s="170"/>
      <c r="D530" s="170"/>
      <c r="E530" s="170"/>
      <c r="F530" s="202"/>
      <c r="G530" s="202"/>
      <c r="H530" s="170"/>
      <c r="I530" s="170"/>
    </row>
    <row r="531" spans="3:9" s="156" customFormat="1" x14ac:dyDescent="0.25">
      <c r="C531" s="170"/>
      <c r="D531" s="170"/>
      <c r="E531" s="170"/>
      <c r="F531" s="202"/>
      <c r="G531" s="202"/>
      <c r="H531" s="170"/>
      <c r="I531" s="170"/>
    </row>
    <row r="532" spans="3:9" s="156" customFormat="1" x14ac:dyDescent="0.25">
      <c r="C532" s="170"/>
      <c r="D532" s="170"/>
      <c r="E532" s="170"/>
      <c r="F532" s="202"/>
      <c r="G532" s="202"/>
      <c r="H532" s="170"/>
      <c r="I532" s="170"/>
    </row>
    <row r="533" spans="3:9" s="156" customFormat="1" x14ac:dyDescent="0.25">
      <c r="C533" s="170"/>
      <c r="D533" s="170"/>
      <c r="E533" s="170"/>
      <c r="F533" s="202"/>
      <c r="G533" s="202"/>
      <c r="H533" s="170"/>
      <c r="I533" s="170"/>
    </row>
    <row r="534" spans="3:9" s="156" customFormat="1" x14ac:dyDescent="0.25">
      <c r="C534" s="170"/>
      <c r="D534" s="170"/>
      <c r="E534" s="170"/>
      <c r="F534" s="202"/>
      <c r="G534" s="202"/>
      <c r="H534" s="170"/>
      <c r="I534" s="170"/>
    </row>
    <row r="535" spans="3:9" s="156" customFormat="1" x14ac:dyDescent="0.25">
      <c r="C535" s="170"/>
      <c r="D535" s="170"/>
      <c r="E535" s="170"/>
      <c r="F535" s="202"/>
      <c r="G535" s="202"/>
      <c r="H535" s="170"/>
      <c r="I535" s="170"/>
    </row>
    <row r="536" spans="3:9" s="156" customFormat="1" x14ac:dyDescent="0.25">
      <c r="C536" s="170"/>
      <c r="D536" s="170"/>
      <c r="E536" s="170"/>
      <c r="F536" s="202"/>
      <c r="G536" s="202"/>
      <c r="H536" s="170"/>
      <c r="I536" s="170"/>
    </row>
    <row r="537" spans="3:9" s="156" customFormat="1" x14ac:dyDescent="0.25">
      <c r="C537" s="170"/>
      <c r="D537" s="170"/>
      <c r="E537" s="170"/>
      <c r="F537" s="202"/>
      <c r="G537" s="202"/>
      <c r="H537" s="170"/>
      <c r="I537" s="170"/>
    </row>
    <row r="538" spans="3:9" s="156" customFormat="1" x14ac:dyDescent="0.25">
      <c r="C538" s="170"/>
      <c r="D538" s="170"/>
      <c r="E538" s="170"/>
      <c r="F538" s="202"/>
      <c r="G538" s="202"/>
      <c r="H538" s="170"/>
      <c r="I538" s="170"/>
    </row>
    <row r="539" spans="3:9" s="156" customFormat="1" x14ac:dyDescent="0.25">
      <c r="C539" s="170"/>
      <c r="D539" s="170"/>
      <c r="E539" s="170"/>
      <c r="F539" s="202"/>
      <c r="G539" s="202"/>
      <c r="H539" s="170"/>
      <c r="I539" s="170"/>
    </row>
    <row r="540" spans="3:9" s="156" customFormat="1" x14ac:dyDescent="0.25">
      <c r="C540" s="170"/>
      <c r="D540" s="170"/>
      <c r="E540" s="170"/>
      <c r="F540" s="202"/>
      <c r="G540" s="202"/>
      <c r="H540" s="170"/>
      <c r="I540" s="170"/>
    </row>
    <row r="541" spans="3:9" s="156" customFormat="1" x14ac:dyDescent="0.25">
      <c r="C541" s="170"/>
      <c r="D541" s="170"/>
      <c r="E541" s="170"/>
      <c r="F541" s="202"/>
      <c r="G541" s="202"/>
      <c r="H541" s="170"/>
      <c r="I541" s="170"/>
    </row>
    <row r="542" spans="3:9" s="156" customFormat="1" x14ac:dyDescent="0.25">
      <c r="C542" s="170"/>
      <c r="D542" s="170"/>
      <c r="E542" s="170"/>
      <c r="F542" s="202"/>
      <c r="G542" s="202"/>
      <c r="H542" s="170"/>
      <c r="I542" s="170"/>
    </row>
    <row r="543" spans="3:9" s="156" customFormat="1" x14ac:dyDescent="0.25">
      <c r="C543" s="170"/>
      <c r="D543" s="170"/>
      <c r="E543" s="170"/>
      <c r="F543" s="202"/>
      <c r="G543" s="202"/>
      <c r="H543" s="170"/>
      <c r="I543" s="170"/>
    </row>
    <row r="544" spans="3:9" s="156" customFormat="1" x14ac:dyDescent="0.25">
      <c r="C544" s="170"/>
      <c r="D544" s="170"/>
      <c r="E544" s="170"/>
      <c r="F544" s="202"/>
      <c r="G544" s="202"/>
      <c r="H544" s="170"/>
      <c r="I544" s="170"/>
    </row>
    <row r="545" spans="3:9" s="156" customFormat="1" x14ac:dyDescent="0.25">
      <c r="C545" s="170"/>
      <c r="D545" s="170"/>
      <c r="E545" s="170"/>
      <c r="F545" s="202"/>
      <c r="G545" s="202"/>
      <c r="H545" s="170"/>
      <c r="I545" s="170"/>
    </row>
    <row r="546" spans="3:9" s="156" customFormat="1" x14ac:dyDescent="0.25">
      <c r="C546" s="170"/>
      <c r="D546" s="170"/>
      <c r="E546" s="170"/>
      <c r="F546" s="202"/>
      <c r="G546" s="202"/>
      <c r="H546" s="170"/>
      <c r="I546" s="170"/>
    </row>
    <row r="547" spans="3:9" s="156" customFormat="1" x14ac:dyDescent="0.25">
      <c r="C547" s="170"/>
      <c r="D547" s="170"/>
      <c r="E547" s="170"/>
      <c r="F547" s="202"/>
      <c r="G547" s="202"/>
      <c r="H547" s="170"/>
      <c r="I547" s="170"/>
    </row>
    <row r="548" spans="3:9" s="156" customFormat="1" x14ac:dyDescent="0.25">
      <c r="C548" s="170"/>
      <c r="D548" s="170"/>
      <c r="E548" s="170"/>
      <c r="F548" s="202"/>
      <c r="G548" s="202"/>
      <c r="H548" s="170"/>
      <c r="I548" s="170"/>
    </row>
    <row r="549" spans="3:9" s="156" customFormat="1" x14ac:dyDescent="0.25">
      <c r="C549" s="170"/>
      <c r="D549" s="170"/>
      <c r="E549" s="170"/>
      <c r="F549" s="202"/>
      <c r="G549" s="202"/>
      <c r="H549" s="170"/>
      <c r="I549" s="170"/>
    </row>
    <row r="550" spans="3:9" s="156" customFormat="1" x14ac:dyDescent="0.25">
      <c r="C550" s="170"/>
      <c r="D550" s="170"/>
      <c r="E550" s="170"/>
      <c r="F550" s="202"/>
      <c r="G550" s="202"/>
      <c r="H550" s="170"/>
      <c r="I550" s="170"/>
    </row>
    <row r="551" spans="3:9" s="156" customFormat="1" x14ac:dyDescent="0.25">
      <c r="C551" s="170"/>
      <c r="D551" s="170"/>
      <c r="E551" s="170"/>
      <c r="F551" s="202"/>
      <c r="G551" s="202"/>
      <c r="H551" s="170"/>
      <c r="I551" s="170"/>
    </row>
    <row r="552" spans="3:9" s="156" customFormat="1" x14ac:dyDescent="0.25">
      <c r="C552" s="170"/>
      <c r="D552" s="170"/>
      <c r="E552" s="170"/>
      <c r="F552" s="202"/>
      <c r="G552" s="202"/>
      <c r="H552" s="170"/>
      <c r="I552" s="170"/>
    </row>
    <row r="553" spans="3:9" s="156" customFormat="1" x14ac:dyDescent="0.25">
      <c r="C553" s="170"/>
      <c r="D553" s="170"/>
      <c r="E553" s="170"/>
      <c r="F553" s="202"/>
      <c r="G553" s="202"/>
      <c r="H553" s="170"/>
      <c r="I553" s="170"/>
    </row>
    <row r="554" spans="3:9" s="156" customFormat="1" x14ac:dyDescent="0.25">
      <c r="C554" s="170"/>
      <c r="D554" s="170"/>
      <c r="E554" s="170"/>
      <c r="F554" s="202"/>
      <c r="G554" s="202"/>
      <c r="H554" s="170"/>
      <c r="I554" s="170"/>
    </row>
    <row r="555" spans="3:9" s="156" customFormat="1" x14ac:dyDescent="0.25">
      <c r="C555" s="170"/>
      <c r="D555" s="170"/>
      <c r="E555" s="170"/>
      <c r="F555" s="202"/>
      <c r="G555" s="202"/>
      <c r="H555" s="170"/>
      <c r="I555" s="170"/>
    </row>
    <row r="556" spans="3:9" s="156" customFormat="1" x14ac:dyDescent="0.25">
      <c r="C556" s="170"/>
      <c r="D556" s="170"/>
      <c r="E556" s="170"/>
      <c r="F556" s="202"/>
      <c r="G556" s="202"/>
      <c r="H556" s="170"/>
      <c r="I556" s="170"/>
    </row>
    <row r="557" spans="3:9" s="156" customFormat="1" x14ac:dyDescent="0.25">
      <c r="C557" s="170"/>
      <c r="D557" s="170"/>
      <c r="E557" s="170"/>
      <c r="F557" s="202"/>
      <c r="G557" s="202"/>
      <c r="H557" s="170"/>
      <c r="I557" s="170"/>
    </row>
    <row r="558" spans="3:9" s="156" customFormat="1" x14ac:dyDescent="0.25">
      <c r="C558" s="170"/>
      <c r="D558" s="170"/>
      <c r="E558" s="170"/>
      <c r="F558" s="202"/>
      <c r="G558" s="202"/>
      <c r="H558" s="170"/>
      <c r="I558" s="170"/>
    </row>
    <row r="559" spans="3:9" s="156" customFormat="1" x14ac:dyDescent="0.25">
      <c r="C559" s="170"/>
      <c r="D559" s="170"/>
      <c r="E559" s="170"/>
      <c r="F559" s="202"/>
      <c r="G559" s="202"/>
      <c r="H559" s="170"/>
      <c r="I559" s="170"/>
    </row>
    <row r="560" spans="3:9" s="156" customFormat="1" x14ac:dyDescent="0.25">
      <c r="C560" s="170"/>
      <c r="D560" s="170"/>
      <c r="E560" s="170"/>
      <c r="F560" s="202"/>
      <c r="G560" s="202"/>
      <c r="H560" s="170"/>
      <c r="I560" s="170"/>
    </row>
    <row r="561" spans="3:9" s="156" customFormat="1" x14ac:dyDescent="0.25">
      <c r="C561" s="170"/>
      <c r="D561" s="170"/>
      <c r="E561" s="170"/>
      <c r="F561" s="202"/>
      <c r="G561" s="202"/>
      <c r="H561" s="170"/>
      <c r="I561" s="170"/>
    </row>
    <row r="562" spans="3:9" s="156" customFormat="1" x14ac:dyDescent="0.25">
      <c r="C562" s="170"/>
      <c r="D562" s="170"/>
      <c r="E562" s="170"/>
      <c r="F562" s="202"/>
      <c r="G562" s="202"/>
      <c r="H562" s="170"/>
      <c r="I562" s="170"/>
    </row>
    <row r="563" spans="3:9" s="156" customFormat="1" x14ac:dyDescent="0.25">
      <c r="C563" s="170"/>
      <c r="D563" s="170"/>
      <c r="E563" s="170"/>
      <c r="F563" s="202"/>
      <c r="G563" s="202"/>
      <c r="H563" s="170"/>
      <c r="I563" s="170"/>
    </row>
    <row r="564" spans="3:9" s="156" customFormat="1" x14ac:dyDescent="0.25">
      <c r="C564" s="170"/>
      <c r="D564" s="170"/>
      <c r="E564" s="170"/>
      <c r="F564" s="202"/>
      <c r="G564" s="202"/>
      <c r="H564" s="170"/>
      <c r="I564" s="170"/>
    </row>
    <row r="565" spans="3:9" s="156" customFormat="1" x14ac:dyDescent="0.25">
      <c r="C565" s="170"/>
      <c r="D565" s="170"/>
      <c r="E565" s="170"/>
      <c r="F565" s="202"/>
      <c r="G565" s="202"/>
      <c r="H565" s="170"/>
      <c r="I565" s="170"/>
    </row>
    <row r="566" spans="3:9" s="156" customFormat="1" x14ac:dyDescent="0.25">
      <c r="C566" s="170"/>
      <c r="D566" s="170"/>
      <c r="E566" s="170"/>
      <c r="F566" s="202"/>
      <c r="G566" s="202"/>
      <c r="H566" s="170"/>
      <c r="I566" s="170"/>
    </row>
    <row r="567" spans="3:9" s="156" customFormat="1" x14ac:dyDescent="0.25">
      <c r="C567" s="170"/>
      <c r="D567" s="170"/>
      <c r="E567" s="170"/>
      <c r="F567" s="202"/>
      <c r="G567" s="202"/>
      <c r="H567" s="170"/>
      <c r="I567" s="170"/>
    </row>
    <row r="568" spans="3:9" s="156" customFormat="1" x14ac:dyDescent="0.25">
      <c r="C568" s="170"/>
      <c r="D568" s="170"/>
      <c r="E568" s="170"/>
      <c r="F568" s="202"/>
      <c r="G568" s="202"/>
      <c r="H568" s="170"/>
      <c r="I568" s="170"/>
    </row>
    <row r="569" spans="3:9" s="156" customFormat="1" x14ac:dyDescent="0.25">
      <c r="C569" s="170"/>
      <c r="D569" s="170"/>
      <c r="E569" s="170"/>
      <c r="F569" s="202"/>
      <c r="G569" s="202"/>
      <c r="H569" s="170"/>
      <c r="I569" s="170"/>
    </row>
    <row r="570" spans="3:9" s="156" customFormat="1" x14ac:dyDescent="0.25">
      <c r="C570" s="170"/>
      <c r="D570" s="170"/>
      <c r="E570" s="170"/>
      <c r="F570" s="202"/>
      <c r="G570" s="202"/>
      <c r="H570" s="170"/>
      <c r="I570" s="170"/>
    </row>
    <row r="571" spans="3:9" s="156" customFormat="1" x14ac:dyDescent="0.25">
      <c r="C571" s="170"/>
      <c r="D571" s="170"/>
      <c r="E571" s="170"/>
      <c r="F571" s="202"/>
      <c r="G571" s="202"/>
      <c r="H571" s="170"/>
      <c r="I571" s="170"/>
    </row>
    <row r="572" spans="3:9" s="156" customFormat="1" x14ac:dyDescent="0.25">
      <c r="C572" s="170"/>
      <c r="D572" s="170"/>
      <c r="E572" s="170"/>
      <c r="F572" s="202"/>
      <c r="G572" s="202"/>
      <c r="H572" s="170"/>
      <c r="I572" s="170"/>
    </row>
    <row r="573" spans="3:9" s="156" customFormat="1" x14ac:dyDescent="0.25">
      <c r="C573" s="170"/>
      <c r="D573" s="170"/>
      <c r="E573" s="170"/>
      <c r="F573" s="202"/>
      <c r="G573" s="202"/>
      <c r="H573" s="170"/>
      <c r="I573" s="170"/>
    </row>
    <row r="574" spans="3:9" s="156" customFormat="1" x14ac:dyDescent="0.25">
      <c r="C574" s="170"/>
      <c r="D574" s="170"/>
      <c r="E574" s="170"/>
      <c r="F574" s="202"/>
      <c r="G574" s="202"/>
      <c r="H574" s="170"/>
      <c r="I574" s="170"/>
    </row>
    <row r="575" spans="3:9" s="156" customFormat="1" x14ac:dyDescent="0.25">
      <c r="C575" s="170"/>
      <c r="D575" s="170"/>
      <c r="E575" s="170"/>
      <c r="F575" s="202"/>
      <c r="G575" s="202"/>
      <c r="H575" s="170"/>
      <c r="I575" s="170"/>
    </row>
    <row r="576" spans="3:9" s="156" customFormat="1" x14ac:dyDescent="0.25">
      <c r="C576" s="170"/>
      <c r="D576" s="170"/>
      <c r="E576" s="170"/>
      <c r="F576" s="202"/>
      <c r="G576" s="202"/>
      <c r="H576" s="170"/>
      <c r="I576" s="170"/>
    </row>
    <row r="577" spans="3:9" s="156" customFormat="1" x14ac:dyDescent="0.25">
      <c r="C577" s="170"/>
      <c r="D577" s="170"/>
      <c r="E577" s="170"/>
      <c r="F577" s="202"/>
      <c r="G577" s="202"/>
      <c r="H577" s="170"/>
      <c r="I577" s="170"/>
    </row>
    <row r="578" spans="3:9" s="156" customFormat="1" x14ac:dyDescent="0.25">
      <c r="C578" s="170"/>
      <c r="D578" s="170"/>
      <c r="E578" s="170"/>
      <c r="F578" s="202"/>
      <c r="G578" s="202"/>
      <c r="H578" s="170"/>
      <c r="I578" s="170"/>
    </row>
    <row r="579" spans="3:9" s="156" customFormat="1" x14ac:dyDescent="0.25">
      <c r="C579" s="170"/>
      <c r="D579" s="170"/>
      <c r="E579" s="170"/>
      <c r="F579" s="202"/>
      <c r="G579" s="202"/>
      <c r="H579" s="170"/>
      <c r="I579" s="170"/>
    </row>
    <row r="580" spans="3:9" s="156" customFormat="1" x14ac:dyDescent="0.25">
      <c r="C580" s="170"/>
      <c r="D580" s="170"/>
      <c r="E580" s="170"/>
      <c r="F580" s="202"/>
      <c r="G580" s="202"/>
      <c r="H580" s="170"/>
      <c r="I580" s="170"/>
    </row>
    <row r="581" spans="3:9" s="156" customFormat="1" x14ac:dyDescent="0.25">
      <c r="C581" s="170"/>
      <c r="D581" s="170"/>
      <c r="E581" s="170"/>
      <c r="F581" s="202"/>
      <c r="G581" s="202"/>
      <c r="H581" s="170"/>
      <c r="I581" s="170"/>
    </row>
    <row r="582" spans="3:9" s="156" customFormat="1" x14ac:dyDescent="0.25">
      <c r="C582" s="170"/>
      <c r="D582" s="170"/>
      <c r="E582" s="170"/>
      <c r="F582" s="202"/>
      <c r="G582" s="202"/>
      <c r="H582" s="170"/>
      <c r="I582" s="170"/>
    </row>
    <row r="583" spans="3:9" s="156" customFormat="1" x14ac:dyDescent="0.25">
      <c r="C583" s="170"/>
      <c r="D583" s="170"/>
      <c r="E583" s="170"/>
      <c r="F583" s="202"/>
      <c r="G583" s="202"/>
      <c r="H583" s="170"/>
      <c r="I583" s="170"/>
    </row>
    <row r="584" spans="3:9" s="156" customFormat="1" x14ac:dyDescent="0.25">
      <c r="C584" s="170"/>
      <c r="D584" s="170"/>
      <c r="E584" s="170"/>
      <c r="F584" s="202"/>
      <c r="G584" s="202"/>
      <c r="H584" s="170"/>
      <c r="I584" s="170"/>
    </row>
    <row r="585" spans="3:9" s="156" customFormat="1" x14ac:dyDescent="0.25">
      <c r="C585" s="170"/>
      <c r="D585" s="170"/>
      <c r="E585" s="170"/>
      <c r="F585" s="202"/>
      <c r="G585" s="202"/>
      <c r="H585" s="170"/>
      <c r="I585" s="170"/>
    </row>
    <row r="586" spans="3:9" s="156" customFormat="1" x14ac:dyDescent="0.25">
      <c r="C586" s="170"/>
      <c r="D586" s="170"/>
      <c r="E586" s="170"/>
      <c r="F586" s="202"/>
      <c r="G586" s="202"/>
      <c r="H586" s="170"/>
      <c r="I586" s="170"/>
    </row>
    <row r="587" spans="3:9" s="156" customFormat="1" x14ac:dyDescent="0.25">
      <c r="C587" s="170"/>
      <c r="D587" s="170"/>
      <c r="E587" s="170"/>
      <c r="F587" s="202"/>
      <c r="G587" s="202"/>
      <c r="H587" s="170"/>
      <c r="I587" s="170"/>
    </row>
    <row r="588" spans="3:9" s="156" customFormat="1" x14ac:dyDescent="0.25">
      <c r="C588" s="170"/>
      <c r="D588" s="170"/>
      <c r="E588" s="170"/>
      <c r="F588" s="202"/>
      <c r="G588" s="202"/>
      <c r="H588" s="170"/>
      <c r="I588" s="170"/>
    </row>
    <row r="589" spans="3:9" s="156" customFormat="1" x14ac:dyDescent="0.25">
      <c r="C589" s="170"/>
      <c r="D589" s="170"/>
      <c r="E589" s="170"/>
      <c r="F589" s="202"/>
      <c r="G589" s="202"/>
      <c r="H589" s="170"/>
      <c r="I589" s="170"/>
    </row>
    <row r="590" spans="3:9" s="156" customFormat="1" x14ac:dyDescent="0.25">
      <c r="C590" s="170"/>
      <c r="D590" s="170"/>
      <c r="E590" s="170"/>
      <c r="F590" s="202"/>
      <c r="G590" s="202"/>
      <c r="H590" s="170"/>
      <c r="I590" s="170"/>
    </row>
    <row r="591" spans="3:9" s="156" customFormat="1" x14ac:dyDescent="0.25">
      <c r="C591" s="170"/>
      <c r="D591" s="170"/>
      <c r="E591" s="170"/>
      <c r="F591" s="202"/>
      <c r="G591" s="202"/>
      <c r="H591" s="170"/>
      <c r="I591" s="170"/>
    </row>
    <row r="592" spans="3:9" s="156" customFormat="1" x14ac:dyDescent="0.25">
      <c r="C592" s="170"/>
      <c r="D592" s="170"/>
      <c r="E592" s="170"/>
      <c r="F592" s="202"/>
      <c r="G592" s="202"/>
      <c r="H592" s="170"/>
      <c r="I592" s="170"/>
    </row>
    <row r="593" spans="3:9" s="156" customFormat="1" x14ac:dyDescent="0.25">
      <c r="C593" s="170"/>
      <c r="D593" s="170"/>
      <c r="E593" s="170"/>
      <c r="F593" s="202"/>
      <c r="G593" s="202"/>
      <c r="H593" s="170"/>
      <c r="I593" s="170"/>
    </row>
    <row r="594" spans="3:9" s="156" customFormat="1" x14ac:dyDescent="0.25">
      <c r="C594" s="170"/>
      <c r="D594" s="170"/>
      <c r="E594" s="170"/>
      <c r="F594" s="202"/>
      <c r="G594" s="202"/>
      <c r="H594" s="170"/>
      <c r="I594" s="170"/>
    </row>
    <row r="595" spans="3:9" s="156" customFormat="1" x14ac:dyDescent="0.25">
      <c r="C595" s="170"/>
      <c r="D595" s="170"/>
      <c r="E595" s="170"/>
      <c r="F595" s="202"/>
      <c r="G595" s="202"/>
      <c r="H595" s="170"/>
      <c r="I595" s="170"/>
    </row>
    <row r="596" spans="3:9" s="156" customFormat="1" x14ac:dyDescent="0.25">
      <c r="C596" s="170"/>
      <c r="D596" s="170"/>
      <c r="E596" s="170"/>
      <c r="F596" s="202"/>
      <c r="G596" s="202"/>
      <c r="H596" s="170"/>
      <c r="I596" s="170"/>
    </row>
    <row r="597" spans="3:9" s="156" customFormat="1" x14ac:dyDescent="0.25">
      <c r="C597" s="170"/>
      <c r="D597" s="170"/>
      <c r="E597" s="170"/>
      <c r="F597" s="202"/>
      <c r="G597" s="202"/>
      <c r="H597" s="170"/>
      <c r="I597" s="170"/>
    </row>
    <row r="598" spans="3:9" s="156" customFormat="1" x14ac:dyDescent="0.25">
      <c r="C598" s="170"/>
      <c r="D598" s="170"/>
      <c r="E598" s="170"/>
      <c r="F598" s="202"/>
      <c r="G598" s="202"/>
      <c r="H598" s="170"/>
      <c r="I598" s="170"/>
    </row>
    <row r="599" spans="3:9" s="156" customFormat="1" x14ac:dyDescent="0.25">
      <c r="C599" s="170"/>
      <c r="D599" s="170"/>
      <c r="E599" s="170"/>
      <c r="F599" s="202"/>
      <c r="G599" s="202"/>
      <c r="H599" s="170"/>
      <c r="I599" s="170"/>
    </row>
    <row r="600" spans="3:9" s="156" customFormat="1" x14ac:dyDescent="0.25">
      <c r="C600" s="170"/>
      <c r="D600" s="170"/>
      <c r="E600" s="170"/>
      <c r="F600" s="202"/>
      <c r="G600" s="202"/>
      <c r="H600" s="170"/>
      <c r="I600" s="170"/>
    </row>
    <row r="601" spans="3:9" s="156" customFormat="1" x14ac:dyDescent="0.25">
      <c r="C601" s="170"/>
      <c r="D601" s="170"/>
      <c r="E601" s="170"/>
      <c r="F601" s="202"/>
      <c r="G601" s="202"/>
      <c r="H601" s="170"/>
      <c r="I601" s="170"/>
    </row>
    <row r="602" spans="3:9" s="156" customFormat="1" x14ac:dyDescent="0.25">
      <c r="C602" s="170"/>
      <c r="D602" s="170"/>
      <c r="E602" s="170"/>
      <c r="F602" s="202"/>
      <c r="G602" s="202"/>
      <c r="H602" s="170"/>
      <c r="I602" s="170"/>
    </row>
    <row r="603" spans="3:9" s="156" customFormat="1" x14ac:dyDescent="0.25">
      <c r="C603" s="170"/>
      <c r="D603" s="170"/>
      <c r="E603" s="170"/>
      <c r="F603" s="202"/>
      <c r="G603" s="202"/>
      <c r="H603" s="170"/>
      <c r="I603" s="170"/>
    </row>
    <row r="604" spans="3:9" s="156" customFormat="1" x14ac:dyDescent="0.25">
      <c r="C604" s="170"/>
      <c r="D604" s="170"/>
      <c r="E604" s="170"/>
      <c r="F604" s="202"/>
      <c r="G604" s="202"/>
      <c r="H604" s="170"/>
      <c r="I604" s="170"/>
    </row>
    <row r="605" spans="3:9" s="156" customFormat="1" x14ac:dyDescent="0.25">
      <c r="C605" s="170"/>
      <c r="D605" s="170"/>
      <c r="E605" s="170"/>
      <c r="F605" s="202"/>
      <c r="G605" s="202"/>
      <c r="H605" s="170"/>
      <c r="I605" s="170"/>
    </row>
    <row r="606" spans="3:9" s="156" customFormat="1" x14ac:dyDescent="0.25">
      <c r="C606" s="170"/>
      <c r="D606" s="170"/>
      <c r="E606" s="170"/>
      <c r="F606" s="202"/>
      <c r="G606" s="202"/>
      <c r="H606" s="170"/>
      <c r="I606" s="170"/>
    </row>
    <row r="607" spans="3:9" s="156" customFormat="1" x14ac:dyDescent="0.25">
      <c r="C607" s="170"/>
      <c r="D607" s="170"/>
      <c r="E607" s="170"/>
      <c r="F607" s="202"/>
      <c r="G607" s="202"/>
      <c r="H607" s="170"/>
      <c r="I607" s="170"/>
    </row>
    <row r="608" spans="3:9" s="156" customFormat="1" x14ac:dyDescent="0.25">
      <c r="C608" s="170"/>
      <c r="D608" s="170"/>
      <c r="E608" s="170"/>
      <c r="F608" s="202"/>
      <c r="G608" s="202"/>
      <c r="H608" s="170"/>
      <c r="I608" s="170"/>
    </row>
    <row r="609" spans="3:9" s="156" customFormat="1" x14ac:dyDescent="0.25">
      <c r="C609" s="170"/>
      <c r="D609" s="170"/>
      <c r="E609" s="170"/>
      <c r="F609" s="202"/>
      <c r="G609" s="202"/>
      <c r="H609" s="170"/>
      <c r="I609" s="170"/>
    </row>
    <row r="610" spans="3:9" s="156" customFormat="1" x14ac:dyDescent="0.25">
      <c r="C610" s="170"/>
      <c r="D610" s="170"/>
      <c r="E610" s="170"/>
      <c r="F610" s="202"/>
      <c r="G610" s="202"/>
      <c r="H610" s="170"/>
      <c r="I610" s="170"/>
    </row>
    <row r="611" spans="3:9" s="156" customFormat="1" x14ac:dyDescent="0.25">
      <c r="C611" s="170"/>
      <c r="D611" s="170"/>
      <c r="E611" s="170"/>
      <c r="F611" s="202"/>
      <c r="G611" s="202"/>
      <c r="H611" s="170"/>
      <c r="I611" s="170"/>
    </row>
    <row r="612" spans="3:9" s="156" customFormat="1" x14ac:dyDescent="0.25">
      <c r="C612" s="170"/>
      <c r="D612" s="170"/>
      <c r="E612" s="170"/>
      <c r="F612" s="202"/>
      <c r="G612" s="202"/>
      <c r="H612" s="170"/>
      <c r="I612" s="170"/>
    </row>
    <row r="613" spans="3:9" s="156" customFormat="1" x14ac:dyDescent="0.25">
      <c r="C613" s="170"/>
      <c r="D613" s="170"/>
      <c r="E613" s="170"/>
      <c r="F613" s="202"/>
      <c r="G613" s="202"/>
      <c r="H613" s="170"/>
      <c r="I613" s="170"/>
    </row>
    <row r="614" spans="3:9" s="156" customFormat="1" x14ac:dyDescent="0.25">
      <c r="C614" s="170"/>
      <c r="D614" s="170"/>
      <c r="E614" s="170"/>
      <c r="F614" s="202"/>
      <c r="G614" s="202"/>
      <c r="H614" s="170"/>
      <c r="I614" s="170"/>
    </row>
    <row r="615" spans="3:9" s="156" customFormat="1" x14ac:dyDescent="0.25">
      <c r="C615" s="170"/>
      <c r="D615" s="170"/>
      <c r="E615" s="170"/>
      <c r="F615" s="202"/>
      <c r="G615" s="202"/>
      <c r="H615" s="170"/>
      <c r="I615" s="170"/>
    </row>
    <row r="616" spans="3:9" s="156" customFormat="1" x14ac:dyDescent="0.25">
      <c r="C616" s="170"/>
      <c r="D616" s="170"/>
      <c r="E616" s="170"/>
      <c r="F616" s="202"/>
      <c r="G616" s="202"/>
      <c r="H616" s="170"/>
      <c r="I616" s="170"/>
    </row>
    <row r="617" spans="3:9" s="156" customFormat="1" x14ac:dyDescent="0.25">
      <c r="C617" s="170"/>
      <c r="D617" s="170"/>
      <c r="E617" s="170"/>
      <c r="F617" s="202"/>
      <c r="G617" s="202"/>
      <c r="H617" s="170"/>
      <c r="I617" s="170"/>
    </row>
    <row r="618" spans="3:9" s="156" customFormat="1" x14ac:dyDescent="0.25">
      <c r="C618" s="170"/>
      <c r="D618" s="170"/>
      <c r="E618" s="170"/>
      <c r="F618" s="202"/>
      <c r="G618" s="202"/>
      <c r="H618" s="170"/>
      <c r="I618" s="170"/>
    </row>
    <row r="619" spans="3:9" s="156" customFormat="1" x14ac:dyDescent="0.25">
      <c r="C619" s="170"/>
      <c r="D619" s="170"/>
      <c r="E619" s="170"/>
      <c r="F619" s="202"/>
      <c r="G619" s="202"/>
      <c r="H619" s="170"/>
      <c r="I619" s="170"/>
    </row>
    <row r="620" spans="3:9" s="156" customFormat="1" x14ac:dyDescent="0.25">
      <c r="C620" s="170"/>
      <c r="D620" s="170"/>
      <c r="E620" s="170"/>
      <c r="F620" s="202"/>
      <c r="G620" s="202"/>
      <c r="H620" s="170"/>
      <c r="I620" s="170"/>
    </row>
    <row r="621" spans="3:9" s="156" customFormat="1" x14ac:dyDescent="0.25">
      <c r="C621" s="170"/>
      <c r="D621" s="170"/>
      <c r="E621" s="170"/>
      <c r="F621" s="202"/>
      <c r="G621" s="202"/>
      <c r="H621" s="170"/>
      <c r="I621" s="170"/>
    </row>
    <row r="622" spans="3:9" s="156" customFormat="1" x14ac:dyDescent="0.25">
      <c r="C622" s="170"/>
      <c r="D622" s="170"/>
      <c r="E622" s="170"/>
      <c r="F622" s="202"/>
      <c r="G622" s="202"/>
      <c r="H622" s="170"/>
      <c r="I622" s="170"/>
    </row>
    <row r="623" spans="3:9" s="156" customFormat="1" x14ac:dyDescent="0.25">
      <c r="C623" s="170"/>
      <c r="D623" s="170"/>
      <c r="E623" s="170"/>
      <c r="F623" s="202"/>
      <c r="G623" s="202"/>
      <c r="H623" s="170"/>
      <c r="I623" s="170"/>
    </row>
    <row r="624" spans="3:9" s="156" customFormat="1" x14ac:dyDescent="0.25">
      <c r="C624" s="170"/>
      <c r="D624" s="170"/>
      <c r="E624" s="170"/>
      <c r="F624" s="202"/>
      <c r="G624" s="202"/>
      <c r="H624" s="170"/>
      <c r="I624" s="170"/>
    </row>
    <row r="625" spans="3:9" s="156" customFormat="1" x14ac:dyDescent="0.25">
      <c r="C625" s="170"/>
      <c r="D625" s="170"/>
      <c r="E625" s="170"/>
      <c r="F625" s="202"/>
      <c r="G625" s="202"/>
      <c r="H625" s="170"/>
      <c r="I625" s="170"/>
    </row>
    <row r="626" spans="3:9" s="156" customFormat="1" x14ac:dyDescent="0.25">
      <c r="C626" s="170"/>
      <c r="D626" s="170"/>
      <c r="E626" s="170"/>
      <c r="F626" s="202"/>
      <c r="G626" s="202"/>
      <c r="H626" s="170"/>
      <c r="I626" s="170"/>
    </row>
    <row r="627" spans="3:9" s="156" customFormat="1" x14ac:dyDescent="0.25">
      <c r="C627" s="170"/>
      <c r="D627" s="170"/>
      <c r="E627" s="170"/>
      <c r="F627" s="202"/>
      <c r="G627" s="202"/>
      <c r="H627" s="170"/>
      <c r="I627" s="170"/>
    </row>
    <row r="628" spans="3:9" s="156" customFormat="1" x14ac:dyDescent="0.25">
      <c r="C628" s="170"/>
      <c r="D628" s="170"/>
      <c r="E628" s="170"/>
      <c r="F628" s="202"/>
      <c r="G628" s="202"/>
      <c r="H628" s="170"/>
      <c r="I628" s="170"/>
    </row>
    <row r="629" spans="3:9" s="156" customFormat="1" x14ac:dyDescent="0.25">
      <c r="C629" s="170"/>
      <c r="D629" s="170"/>
      <c r="E629" s="170"/>
      <c r="F629" s="202"/>
      <c r="G629" s="202"/>
      <c r="H629" s="170"/>
      <c r="I629" s="170"/>
    </row>
    <row r="630" spans="3:9" s="156" customFormat="1" x14ac:dyDescent="0.25">
      <c r="C630" s="170"/>
      <c r="D630" s="170"/>
      <c r="E630" s="170"/>
      <c r="F630" s="202"/>
      <c r="G630" s="202"/>
      <c r="H630" s="170"/>
      <c r="I630" s="170"/>
    </row>
    <row r="631" spans="3:9" s="156" customFormat="1" x14ac:dyDescent="0.25">
      <c r="C631" s="170"/>
      <c r="D631" s="170"/>
      <c r="E631" s="170"/>
      <c r="F631" s="202"/>
      <c r="G631" s="202"/>
      <c r="H631" s="170"/>
      <c r="I631" s="170"/>
    </row>
    <row r="632" spans="3:9" s="156" customFormat="1" x14ac:dyDescent="0.25">
      <c r="C632" s="170"/>
      <c r="D632" s="170"/>
      <c r="E632" s="170"/>
      <c r="F632" s="202"/>
      <c r="G632" s="202"/>
      <c r="H632" s="170"/>
      <c r="I632" s="170"/>
    </row>
    <row r="633" spans="3:9" s="156" customFormat="1" x14ac:dyDescent="0.25">
      <c r="C633" s="170"/>
      <c r="D633" s="170"/>
      <c r="E633" s="170"/>
      <c r="F633" s="202"/>
      <c r="G633" s="202"/>
      <c r="H633" s="170"/>
      <c r="I633" s="170"/>
    </row>
    <row r="634" spans="3:9" s="156" customFormat="1" x14ac:dyDescent="0.25">
      <c r="C634" s="170"/>
      <c r="D634" s="170"/>
      <c r="E634" s="170"/>
      <c r="F634" s="202"/>
      <c r="G634" s="202"/>
      <c r="H634" s="170"/>
      <c r="I634" s="170"/>
    </row>
    <row r="635" spans="3:9" s="156" customFormat="1" x14ac:dyDescent="0.25">
      <c r="C635" s="170"/>
      <c r="D635" s="170"/>
      <c r="E635" s="170"/>
      <c r="F635" s="202"/>
      <c r="G635" s="202"/>
      <c r="H635" s="170"/>
      <c r="I635" s="170"/>
    </row>
    <row r="636" spans="3:9" s="156" customFormat="1" x14ac:dyDescent="0.25">
      <c r="C636" s="170"/>
      <c r="D636" s="170"/>
      <c r="E636" s="170"/>
      <c r="F636" s="202"/>
      <c r="G636" s="202"/>
      <c r="H636" s="170"/>
      <c r="I636" s="170"/>
    </row>
    <row r="637" spans="3:9" s="156" customFormat="1" x14ac:dyDescent="0.25">
      <c r="C637" s="170"/>
      <c r="D637" s="170"/>
      <c r="E637" s="170"/>
      <c r="F637" s="202"/>
      <c r="G637" s="202"/>
      <c r="H637" s="170"/>
      <c r="I637" s="170"/>
    </row>
    <row r="638" spans="3:9" s="156" customFormat="1" x14ac:dyDescent="0.25">
      <c r="C638" s="170"/>
      <c r="D638" s="170"/>
      <c r="E638" s="170"/>
      <c r="F638" s="202"/>
      <c r="G638" s="202"/>
      <c r="H638" s="170"/>
      <c r="I638" s="170"/>
    </row>
    <row r="639" spans="3:9" s="156" customFormat="1" x14ac:dyDescent="0.25">
      <c r="C639" s="170"/>
      <c r="D639" s="170"/>
      <c r="E639" s="170"/>
      <c r="F639" s="202"/>
      <c r="G639" s="202"/>
      <c r="H639" s="170"/>
      <c r="I639" s="170"/>
    </row>
    <row r="640" spans="3:9" s="156" customFormat="1" x14ac:dyDescent="0.25">
      <c r="C640" s="170"/>
      <c r="D640" s="170"/>
      <c r="E640" s="170"/>
      <c r="F640" s="202"/>
      <c r="G640" s="202"/>
      <c r="H640" s="170"/>
      <c r="I640" s="170"/>
    </row>
    <row r="641" spans="3:9" s="156" customFormat="1" x14ac:dyDescent="0.25">
      <c r="C641" s="170"/>
      <c r="D641" s="170"/>
      <c r="E641" s="170"/>
      <c r="F641" s="202"/>
      <c r="G641" s="202"/>
      <c r="H641" s="170"/>
      <c r="I641" s="170"/>
    </row>
    <row r="642" spans="3:9" s="156" customFormat="1" x14ac:dyDescent="0.25">
      <c r="C642" s="170"/>
      <c r="D642" s="170"/>
      <c r="E642" s="170"/>
      <c r="F642" s="202"/>
      <c r="G642" s="202"/>
      <c r="H642" s="170"/>
      <c r="I642" s="170"/>
    </row>
    <row r="643" spans="3:9" s="156" customFormat="1" x14ac:dyDescent="0.25">
      <c r="C643" s="170"/>
      <c r="D643" s="170"/>
      <c r="E643" s="170"/>
      <c r="F643" s="202"/>
      <c r="G643" s="202"/>
      <c r="H643" s="170"/>
      <c r="I643" s="170"/>
    </row>
    <row r="644" spans="3:9" s="156" customFormat="1" x14ac:dyDescent="0.25">
      <c r="C644" s="170"/>
      <c r="D644" s="170"/>
      <c r="E644" s="170"/>
      <c r="F644" s="202"/>
      <c r="G644" s="202"/>
      <c r="H644" s="170"/>
      <c r="I644" s="170"/>
    </row>
    <row r="645" spans="3:9" s="156" customFormat="1" x14ac:dyDescent="0.25">
      <c r="C645" s="170"/>
      <c r="D645" s="170"/>
      <c r="E645" s="170"/>
      <c r="F645" s="202"/>
      <c r="G645" s="202"/>
      <c r="H645" s="170"/>
      <c r="I645" s="170"/>
    </row>
    <row r="646" spans="3:9" s="156" customFormat="1" x14ac:dyDescent="0.25">
      <c r="C646" s="170"/>
      <c r="D646" s="170"/>
      <c r="E646" s="170"/>
      <c r="F646" s="202"/>
      <c r="G646" s="202"/>
      <c r="H646" s="170"/>
      <c r="I646" s="170"/>
    </row>
    <row r="647" spans="3:9" s="156" customFormat="1" x14ac:dyDescent="0.25">
      <c r="C647" s="170"/>
      <c r="D647" s="170"/>
      <c r="E647" s="170"/>
      <c r="F647" s="202"/>
      <c r="G647" s="202"/>
      <c r="H647" s="170"/>
      <c r="I647" s="170"/>
    </row>
    <row r="648" spans="3:9" s="156" customFormat="1" x14ac:dyDescent="0.25">
      <c r="C648" s="170"/>
      <c r="D648" s="170"/>
      <c r="E648" s="170"/>
      <c r="F648" s="202"/>
      <c r="G648" s="202"/>
      <c r="H648" s="170"/>
      <c r="I648" s="170"/>
    </row>
    <row r="649" spans="3:9" s="156" customFormat="1" x14ac:dyDescent="0.25">
      <c r="C649" s="170"/>
      <c r="D649" s="170"/>
      <c r="E649" s="170"/>
      <c r="F649" s="202"/>
      <c r="G649" s="202"/>
      <c r="H649" s="170"/>
      <c r="I649" s="170"/>
    </row>
    <row r="650" spans="3:9" s="156" customFormat="1" x14ac:dyDescent="0.25">
      <c r="C650" s="170"/>
      <c r="D650" s="170"/>
      <c r="E650" s="170"/>
      <c r="F650" s="202"/>
      <c r="G650" s="202"/>
      <c r="H650" s="170"/>
      <c r="I650" s="170"/>
    </row>
    <row r="651" spans="3:9" s="156" customFormat="1" x14ac:dyDescent="0.25">
      <c r="C651" s="170"/>
      <c r="D651" s="170"/>
      <c r="E651" s="170"/>
      <c r="F651" s="202"/>
      <c r="G651" s="202"/>
      <c r="H651" s="170"/>
      <c r="I651" s="170"/>
    </row>
    <row r="652" spans="3:9" s="156" customFormat="1" x14ac:dyDescent="0.25">
      <c r="C652" s="170"/>
      <c r="D652" s="170"/>
      <c r="E652" s="170"/>
      <c r="F652" s="202"/>
      <c r="G652" s="202"/>
      <c r="H652" s="170"/>
      <c r="I652" s="170"/>
    </row>
    <row r="653" spans="3:9" s="156" customFormat="1" x14ac:dyDescent="0.25">
      <c r="C653" s="170"/>
      <c r="D653" s="170"/>
      <c r="E653" s="170"/>
      <c r="F653" s="202"/>
      <c r="G653" s="202"/>
      <c r="H653" s="170"/>
      <c r="I653" s="170"/>
    </row>
    <row r="654" spans="3:9" s="156" customFormat="1" x14ac:dyDescent="0.25">
      <c r="C654" s="170"/>
      <c r="D654" s="170"/>
      <c r="E654" s="170"/>
      <c r="F654" s="202"/>
      <c r="G654" s="202"/>
      <c r="H654" s="170"/>
      <c r="I654" s="170"/>
    </row>
    <row r="655" spans="3:9" s="156" customFormat="1" x14ac:dyDescent="0.25">
      <c r="C655" s="170"/>
      <c r="D655" s="170"/>
      <c r="E655" s="170"/>
      <c r="F655" s="202"/>
      <c r="G655" s="202"/>
      <c r="H655" s="170"/>
      <c r="I655" s="170"/>
    </row>
    <row r="656" spans="3:9" s="156" customFormat="1" x14ac:dyDescent="0.25">
      <c r="C656" s="170"/>
      <c r="D656" s="170"/>
      <c r="E656" s="170"/>
      <c r="F656" s="202"/>
      <c r="G656" s="202"/>
      <c r="H656" s="170"/>
      <c r="I656" s="170"/>
    </row>
    <row r="657" spans="3:9" s="156" customFormat="1" x14ac:dyDescent="0.25">
      <c r="C657" s="170"/>
      <c r="D657" s="170"/>
      <c r="E657" s="170"/>
      <c r="F657" s="202"/>
      <c r="G657" s="202"/>
      <c r="H657" s="170"/>
      <c r="I657" s="170"/>
    </row>
    <row r="658" spans="3:9" s="156" customFormat="1" x14ac:dyDescent="0.25">
      <c r="C658" s="170"/>
      <c r="D658" s="170"/>
      <c r="E658" s="170"/>
      <c r="F658" s="202"/>
      <c r="G658" s="202"/>
      <c r="H658" s="170"/>
      <c r="I658" s="170"/>
    </row>
    <row r="659" spans="3:9" s="156" customFormat="1" x14ac:dyDescent="0.25">
      <c r="C659" s="170"/>
      <c r="D659" s="170"/>
      <c r="E659" s="170"/>
      <c r="F659" s="202"/>
      <c r="G659" s="202"/>
      <c r="H659" s="170"/>
      <c r="I659" s="170"/>
    </row>
    <row r="660" spans="3:9" s="156" customFormat="1" x14ac:dyDescent="0.25">
      <c r="C660" s="170"/>
      <c r="D660" s="170"/>
      <c r="E660" s="170"/>
      <c r="F660" s="202"/>
      <c r="G660" s="202"/>
      <c r="H660" s="170"/>
      <c r="I660" s="170"/>
    </row>
    <row r="661" spans="3:9" s="156" customFormat="1" x14ac:dyDescent="0.25">
      <c r="C661" s="170"/>
      <c r="D661" s="170"/>
      <c r="E661" s="170"/>
      <c r="F661" s="202"/>
      <c r="G661" s="202"/>
      <c r="H661" s="170"/>
      <c r="I661" s="170"/>
    </row>
    <row r="662" spans="3:9" s="156" customFormat="1" x14ac:dyDescent="0.25">
      <c r="C662" s="170"/>
      <c r="D662" s="170"/>
      <c r="E662" s="170"/>
      <c r="F662" s="202"/>
      <c r="G662" s="202"/>
      <c r="H662" s="170"/>
      <c r="I662" s="170"/>
    </row>
    <row r="663" spans="3:9" s="156" customFormat="1" x14ac:dyDescent="0.25">
      <c r="C663" s="170"/>
      <c r="D663" s="170"/>
      <c r="E663" s="170"/>
      <c r="F663" s="202"/>
      <c r="G663" s="202"/>
      <c r="H663" s="170"/>
      <c r="I663" s="170"/>
    </row>
    <row r="664" spans="3:9" s="156" customFormat="1" x14ac:dyDescent="0.25">
      <c r="C664" s="170"/>
      <c r="D664" s="170"/>
      <c r="E664" s="170"/>
      <c r="F664" s="202"/>
      <c r="G664" s="202"/>
      <c r="H664" s="170"/>
      <c r="I664" s="170"/>
    </row>
    <row r="665" spans="3:9" s="156" customFormat="1" x14ac:dyDescent="0.25">
      <c r="C665" s="170"/>
      <c r="D665" s="170"/>
      <c r="E665" s="170"/>
      <c r="F665" s="202"/>
      <c r="G665" s="202"/>
      <c r="H665" s="170"/>
      <c r="I665" s="170"/>
    </row>
    <row r="666" spans="3:9" s="156" customFormat="1" x14ac:dyDescent="0.25">
      <c r="C666" s="170"/>
      <c r="D666" s="170"/>
      <c r="E666" s="170"/>
      <c r="F666" s="202"/>
      <c r="G666" s="202"/>
      <c r="H666" s="170"/>
      <c r="I666" s="170"/>
    </row>
    <row r="667" spans="3:9" s="156" customFormat="1" x14ac:dyDescent="0.25">
      <c r="C667" s="170"/>
      <c r="D667" s="170"/>
      <c r="E667" s="170"/>
      <c r="F667" s="202"/>
      <c r="G667" s="202"/>
      <c r="H667" s="170"/>
      <c r="I667" s="170"/>
    </row>
    <row r="668" spans="3:9" s="156" customFormat="1" x14ac:dyDescent="0.25">
      <c r="C668" s="170"/>
      <c r="D668" s="170"/>
      <c r="E668" s="170"/>
      <c r="F668" s="202"/>
      <c r="G668" s="202"/>
      <c r="H668" s="170"/>
      <c r="I668" s="170"/>
    </row>
    <row r="669" spans="3:9" s="156" customFormat="1" x14ac:dyDescent="0.25">
      <c r="C669" s="170"/>
      <c r="D669" s="170"/>
      <c r="E669" s="170"/>
      <c r="F669" s="202"/>
      <c r="G669" s="202"/>
      <c r="H669" s="170"/>
      <c r="I669" s="170"/>
    </row>
    <row r="670" spans="3:9" s="156" customFormat="1" x14ac:dyDescent="0.25">
      <c r="C670" s="170"/>
      <c r="D670" s="170"/>
      <c r="E670" s="170"/>
      <c r="F670" s="202"/>
      <c r="G670" s="202"/>
      <c r="H670" s="170"/>
      <c r="I670" s="170"/>
    </row>
    <row r="671" spans="3:9" s="156" customFormat="1" x14ac:dyDescent="0.25">
      <c r="C671" s="170"/>
      <c r="D671" s="170"/>
      <c r="E671" s="170"/>
      <c r="F671" s="202"/>
      <c r="G671" s="202"/>
      <c r="H671" s="170"/>
      <c r="I671" s="170"/>
    </row>
    <row r="672" spans="3:9" s="156" customFormat="1" x14ac:dyDescent="0.25">
      <c r="C672" s="170"/>
      <c r="D672" s="170"/>
      <c r="E672" s="170"/>
      <c r="F672" s="202"/>
      <c r="G672" s="202"/>
      <c r="H672" s="170"/>
      <c r="I672" s="170"/>
    </row>
    <row r="673" spans="3:9" s="156" customFormat="1" x14ac:dyDescent="0.25">
      <c r="C673" s="170"/>
      <c r="D673" s="170"/>
      <c r="E673" s="170"/>
      <c r="F673" s="202"/>
      <c r="G673" s="202"/>
      <c r="H673" s="170"/>
      <c r="I673" s="170"/>
    </row>
    <row r="674" spans="3:9" s="156" customFormat="1" x14ac:dyDescent="0.25">
      <c r="C674" s="170"/>
      <c r="D674" s="170"/>
      <c r="E674" s="170"/>
      <c r="F674" s="202"/>
      <c r="G674" s="202"/>
      <c r="H674" s="170"/>
      <c r="I674" s="170"/>
    </row>
    <row r="675" spans="3:9" s="156" customFormat="1" x14ac:dyDescent="0.25">
      <c r="C675" s="170"/>
      <c r="D675" s="170"/>
      <c r="E675" s="170"/>
      <c r="F675" s="202"/>
      <c r="G675" s="202"/>
      <c r="H675" s="170"/>
      <c r="I675" s="170"/>
    </row>
    <row r="676" spans="3:9" s="156" customFormat="1" x14ac:dyDescent="0.25">
      <c r="C676" s="170"/>
      <c r="D676" s="170"/>
      <c r="E676" s="170"/>
      <c r="F676" s="202"/>
      <c r="G676" s="202"/>
      <c r="H676" s="170"/>
      <c r="I676" s="170"/>
    </row>
    <row r="677" spans="3:9" s="156" customFormat="1" x14ac:dyDescent="0.25">
      <c r="C677" s="170"/>
      <c r="D677" s="170"/>
      <c r="E677" s="170"/>
      <c r="F677" s="202"/>
      <c r="G677" s="202"/>
      <c r="H677" s="170"/>
      <c r="I677" s="170"/>
    </row>
    <row r="678" spans="3:9" s="156" customFormat="1" x14ac:dyDescent="0.25">
      <c r="C678" s="170"/>
      <c r="D678" s="170"/>
      <c r="E678" s="170"/>
      <c r="F678" s="202"/>
      <c r="G678" s="202"/>
      <c r="H678" s="170"/>
      <c r="I678" s="170"/>
    </row>
    <row r="679" spans="3:9" s="156" customFormat="1" x14ac:dyDescent="0.25">
      <c r="C679" s="170"/>
      <c r="D679" s="170"/>
      <c r="E679" s="170"/>
      <c r="F679" s="202"/>
      <c r="G679" s="202"/>
      <c r="H679" s="170"/>
      <c r="I679" s="170"/>
    </row>
    <row r="680" spans="3:9" s="156" customFormat="1" x14ac:dyDescent="0.25">
      <c r="C680" s="170"/>
      <c r="D680" s="170"/>
      <c r="E680" s="170"/>
      <c r="F680" s="202"/>
      <c r="G680" s="202"/>
      <c r="H680" s="170"/>
      <c r="I680" s="170"/>
    </row>
    <row r="681" spans="3:9" s="156" customFormat="1" x14ac:dyDescent="0.25">
      <c r="C681" s="170"/>
      <c r="D681" s="170"/>
      <c r="E681" s="170"/>
      <c r="F681" s="202"/>
      <c r="G681" s="202"/>
      <c r="H681" s="170"/>
      <c r="I681" s="170"/>
    </row>
    <row r="682" spans="3:9" s="156" customFormat="1" x14ac:dyDescent="0.25">
      <c r="C682" s="170"/>
      <c r="D682" s="170"/>
      <c r="E682" s="170"/>
      <c r="F682" s="202"/>
      <c r="G682" s="202"/>
      <c r="H682" s="170"/>
      <c r="I682" s="170"/>
    </row>
    <row r="683" spans="3:9" s="156" customFormat="1" x14ac:dyDescent="0.25">
      <c r="C683" s="170"/>
      <c r="D683" s="170"/>
      <c r="E683" s="170"/>
      <c r="F683" s="202"/>
      <c r="G683" s="202"/>
      <c r="H683" s="170"/>
      <c r="I683" s="170"/>
    </row>
    <row r="684" spans="3:9" s="156" customFormat="1" x14ac:dyDescent="0.25">
      <c r="C684" s="170"/>
      <c r="D684" s="170"/>
      <c r="E684" s="170"/>
      <c r="F684" s="202"/>
      <c r="G684" s="202"/>
      <c r="H684" s="170"/>
      <c r="I684" s="170"/>
    </row>
    <row r="685" spans="3:9" s="156" customFormat="1" x14ac:dyDescent="0.25">
      <c r="C685" s="170"/>
      <c r="D685" s="170"/>
      <c r="E685" s="170"/>
      <c r="F685" s="202"/>
      <c r="G685" s="202"/>
      <c r="H685" s="170"/>
      <c r="I685" s="170"/>
    </row>
    <row r="686" spans="3:9" s="156" customFormat="1" x14ac:dyDescent="0.25">
      <c r="C686" s="170"/>
      <c r="D686" s="170"/>
      <c r="E686" s="170"/>
      <c r="F686" s="202"/>
      <c r="G686" s="202"/>
      <c r="H686" s="170"/>
      <c r="I686" s="170"/>
    </row>
    <row r="687" spans="3:9" s="156" customFormat="1" x14ac:dyDescent="0.25">
      <c r="C687" s="170"/>
      <c r="D687" s="170"/>
      <c r="E687" s="170"/>
      <c r="F687" s="202"/>
      <c r="G687" s="202"/>
      <c r="H687" s="170"/>
      <c r="I687" s="170"/>
    </row>
    <row r="688" spans="3:9" s="156" customFormat="1" x14ac:dyDescent="0.25">
      <c r="C688" s="170"/>
      <c r="D688" s="170"/>
      <c r="E688" s="170"/>
      <c r="F688" s="202"/>
      <c r="G688" s="202"/>
      <c r="H688" s="170"/>
      <c r="I688" s="170"/>
    </row>
    <row r="689" spans="3:9" s="156" customFormat="1" x14ac:dyDescent="0.25">
      <c r="C689" s="170"/>
      <c r="D689" s="170"/>
      <c r="E689" s="170"/>
      <c r="F689" s="202"/>
      <c r="G689" s="202"/>
      <c r="H689" s="170"/>
      <c r="I689" s="170"/>
    </row>
    <row r="690" spans="3:9" s="156" customFormat="1" x14ac:dyDescent="0.25">
      <c r="C690" s="170"/>
      <c r="D690" s="170"/>
      <c r="E690" s="170"/>
      <c r="F690" s="202"/>
      <c r="G690" s="202"/>
      <c r="H690" s="170"/>
      <c r="I690" s="170"/>
    </row>
    <row r="691" spans="3:9" s="156" customFormat="1" x14ac:dyDescent="0.25">
      <c r="C691" s="170"/>
      <c r="D691" s="170"/>
      <c r="E691" s="170"/>
      <c r="F691" s="202"/>
      <c r="G691" s="202"/>
      <c r="H691" s="170"/>
      <c r="I691" s="170"/>
    </row>
    <row r="692" spans="3:9" s="156" customFormat="1" x14ac:dyDescent="0.25">
      <c r="C692" s="170"/>
      <c r="D692" s="170"/>
      <c r="E692" s="170"/>
      <c r="F692" s="202"/>
      <c r="G692" s="202"/>
      <c r="H692" s="170"/>
      <c r="I692" s="170"/>
    </row>
    <row r="693" spans="3:9" s="156" customFormat="1" x14ac:dyDescent="0.25">
      <c r="C693" s="170"/>
      <c r="D693" s="170"/>
      <c r="E693" s="170"/>
      <c r="F693" s="202"/>
      <c r="G693" s="202"/>
      <c r="H693" s="170"/>
      <c r="I693" s="170"/>
    </row>
    <row r="694" spans="3:9" s="156" customFormat="1" x14ac:dyDescent="0.25">
      <c r="C694" s="170"/>
      <c r="D694" s="170"/>
      <c r="E694" s="170"/>
      <c r="F694" s="202"/>
      <c r="G694" s="202"/>
      <c r="H694" s="170"/>
      <c r="I694" s="170"/>
    </row>
    <row r="695" spans="3:9" s="156" customFormat="1" x14ac:dyDescent="0.25">
      <c r="C695" s="170"/>
      <c r="D695" s="170"/>
      <c r="E695" s="170"/>
      <c r="F695" s="202"/>
      <c r="G695" s="202"/>
      <c r="H695" s="170"/>
      <c r="I695" s="170"/>
    </row>
    <row r="696" spans="3:9" s="156" customFormat="1" x14ac:dyDescent="0.25">
      <c r="C696" s="170"/>
      <c r="D696" s="170"/>
      <c r="E696" s="170"/>
      <c r="F696" s="202"/>
      <c r="G696" s="202"/>
      <c r="H696" s="170"/>
      <c r="I696" s="170"/>
    </row>
    <row r="697" spans="3:9" s="156" customFormat="1" x14ac:dyDescent="0.25">
      <c r="C697" s="170"/>
      <c r="D697" s="170"/>
      <c r="E697" s="170"/>
      <c r="F697" s="202"/>
      <c r="G697" s="202"/>
      <c r="H697" s="170"/>
      <c r="I697" s="170"/>
    </row>
    <row r="698" spans="3:9" s="156" customFormat="1" x14ac:dyDescent="0.25">
      <c r="C698" s="170"/>
      <c r="D698" s="170"/>
      <c r="E698" s="170"/>
      <c r="F698" s="202"/>
      <c r="G698" s="202"/>
      <c r="H698" s="170"/>
      <c r="I698" s="170"/>
    </row>
    <row r="699" spans="3:9" s="156" customFormat="1" x14ac:dyDescent="0.25">
      <c r="C699" s="170"/>
      <c r="D699" s="170"/>
      <c r="E699" s="170"/>
      <c r="F699" s="202"/>
      <c r="G699" s="202"/>
      <c r="H699" s="170"/>
      <c r="I699" s="170"/>
    </row>
    <row r="700" spans="3:9" s="156" customFormat="1" x14ac:dyDescent="0.25">
      <c r="C700" s="170"/>
      <c r="D700" s="170"/>
      <c r="E700" s="170"/>
      <c r="F700" s="202"/>
      <c r="G700" s="202"/>
      <c r="H700" s="170"/>
      <c r="I700" s="170"/>
    </row>
    <row r="701" spans="3:9" s="156" customFormat="1" x14ac:dyDescent="0.25">
      <c r="C701" s="170"/>
      <c r="D701" s="170"/>
      <c r="E701" s="170"/>
      <c r="F701" s="202"/>
      <c r="G701" s="202"/>
      <c r="H701" s="170"/>
      <c r="I701" s="170"/>
    </row>
    <row r="702" spans="3:9" s="156" customFormat="1" x14ac:dyDescent="0.25">
      <c r="C702" s="170"/>
      <c r="D702" s="170"/>
      <c r="E702" s="170"/>
      <c r="F702" s="202"/>
      <c r="G702" s="202"/>
      <c r="H702" s="170"/>
      <c r="I702" s="170"/>
    </row>
    <row r="703" spans="3:9" s="156" customFormat="1" x14ac:dyDescent="0.25">
      <c r="C703" s="170"/>
      <c r="D703" s="170"/>
      <c r="E703" s="170"/>
      <c r="F703" s="202"/>
      <c r="G703" s="202"/>
      <c r="H703" s="170"/>
      <c r="I703" s="170"/>
    </row>
    <row r="704" spans="3:9" s="156" customFormat="1" x14ac:dyDescent="0.25">
      <c r="C704" s="170"/>
      <c r="D704" s="170"/>
      <c r="E704" s="170"/>
      <c r="F704" s="202"/>
      <c r="G704" s="202"/>
      <c r="H704" s="170"/>
      <c r="I704" s="170"/>
    </row>
    <row r="705" spans="3:9" s="156" customFormat="1" x14ac:dyDescent="0.25">
      <c r="C705" s="170"/>
      <c r="D705" s="170"/>
      <c r="E705" s="170"/>
      <c r="F705" s="202"/>
      <c r="G705" s="202"/>
      <c r="H705" s="170"/>
      <c r="I705" s="170"/>
    </row>
    <row r="706" spans="3:9" s="156" customFormat="1" x14ac:dyDescent="0.25">
      <c r="C706" s="170"/>
      <c r="D706" s="170"/>
      <c r="E706" s="170"/>
      <c r="F706" s="202"/>
      <c r="G706" s="202"/>
      <c r="H706" s="170"/>
      <c r="I706" s="170"/>
    </row>
    <row r="707" spans="3:9" s="156" customFormat="1" x14ac:dyDescent="0.25">
      <c r="C707" s="170"/>
      <c r="D707" s="170"/>
      <c r="E707" s="170"/>
      <c r="F707" s="202"/>
      <c r="G707" s="202"/>
      <c r="H707" s="170"/>
      <c r="I707" s="170"/>
    </row>
    <row r="708" spans="3:9" s="156" customFormat="1" x14ac:dyDescent="0.25">
      <c r="C708" s="170"/>
      <c r="D708" s="170"/>
      <c r="E708" s="170"/>
      <c r="F708" s="202"/>
      <c r="G708" s="202"/>
      <c r="H708" s="170"/>
      <c r="I708" s="170"/>
    </row>
    <row r="709" spans="3:9" s="156" customFormat="1" x14ac:dyDescent="0.25">
      <c r="C709" s="170"/>
      <c r="D709" s="170"/>
      <c r="E709" s="170"/>
      <c r="F709" s="202"/>
      <c r="G709" s="202"/>
      <c r="H709" s="170"/>
      <c r="I709" s="170"/>
    </row>
    <row r="710" spans="3:9" s="156" customFormat="1" x14ac:dyDescent="0.25">
      <c r="C710" s="170"/>
      <c r="D710" s="170"/>
      <c r="E710" s="170"/>
      <c r="F710" s="202"/>
      <c r="G710" s="202"/>
      <c r="H710" s="170"/>
      <c r="I710" s="170"/>
    </row>
    <row r="711" spans="3:9" s="156" customFormat="1" x14ac:dyDescent="0.25">
      <c r="C711" s="170"/>
      <c r="D711" s="170"/>
      <c r="E711" s="170"/>
      <c r="F711" s="202"/>
      <c r="G711" s="202"/>
      <c r="H711" s="170"/>
      <c r="I711" s="170"/>
    </row>
    <row r="712" spans="3:9" s="156" customFormat="1" x14ac:dyDescent="0.25">
      <c r="C712" s="170"/>
      <c r="D712" s="170"/>
      <c r="E712" s="170"/>
      <c r="F712" s="202"/>
      <c r="G712" s="202"/>
      <c r="H712" s="170"/>
      <c r="I712" s="170"/>
    </row>
    <row r="713" spans="3:9" s="156" customFormat="1" x14ac:dyDescent="0.25">
      <c r="C713" s="170"/>
      <c r="D713" s="170"/>
      <c r="E713" s="170"/>
      <c r="F713" s="202"/>
      <c r="G713" s="202"/>
      <c r="H713" s="170"/>
      <c r="I713" s="170"/>
    </row>
    <row r="714" spans="3:9" s="156" customFormat="1" x14ac:dyDescent="0.25">
      <c r="C714" s="170"/>
      <c r="D714" s="170"/>
      <c r="E714" s="170"/>
      <c r="F714" s="202"/>
      <c r="G714" s="202"/>
      <c r="H714" s="170"/>
      <c r="I714" s="170"/>
    </row>
    <row r="715" spans="3:9" s="156" customFormat="1" x14ac:dyDescent="0.25">
      <c r="C715" s="170"/>
      <c r="D715" s="170"/>
      <c r="E715" s="170"/>
      <c r="F715" s="202"/>
      <c r="G715" s="202"/>
      <c r="H715" s="170"/>
      <c r="I715" s="170"/>
    </row>
    <row r="716" spans="3:9" s="156" customFormat="1" x14ac:dyDescent="0.25">
      <c r="C716" s="170"/>
      <c r="D716" s="170"/>
      <c r="E716" s="170"/>
      <c r="F716" s="202"/>
      <c r="G716" s="202"/>
      <c r="H716" s="170"/>
      <c r="I716" s="170"/>
    </row>
    <row r="717" spans="3:9" s="156" customFormat="1" x14ac:dyDescent="0.25">
      <c r="C717" s="170"/>
      <c r="D717" s="170"/>
      <c r="E717" s="170"/>
      <c r="F717" s="202"/>
      <c r="G717" s="202"/>
      <c r="H717" s="170"/>
      <c r="I717" s="170"/>
    </row>
    <row r="718" spans="3:9" s="156" customFormat="1" x14ac:dyDescent="0.25">
      <c r="C718" s="170"/>
      <c r="D718" s="170"/>
      <c r="E718" s="170"/>
      <c r="F718" s="202"/>
      <c r="G718" s="202"/>
      <c r="H718" s="170"/>
      <c r="I718" s="170"/>
    </row>
    <row r="719" spans="3:9" s="156" customFormat="1" x14ac:dyDescent="0.25">
      <c r="C719" s="170"/>
      <c r="D719" s="170"/>
      <c r="E719" s="170"/>
      <c r="F719" s="202"/>
      <c r="G719" s="202"/>
      <c r="H719" s="170"/>
      <c r="I719" s="170"/>
    </row>
    <row r="720" spans="3:9" s="156" customFormat="1" x14ac:dyDescent="0.25">
      <c r="C720" s="170"/>
      <c r="D720" s="170"/>
      <c r="E720" s="170"/>
      <c r="F720" s="202"/>
      <c r="G720" s="202"/>
      <c r="H720" s="170"/>
      <c r="I720" s="170"/>
    </row>
    <row r="721" spans="3:9" s="156" customFormat="1" x14ac:dyDescent="0.25">
      <c r="C721" s="170"/>
      <c r="D721" s="170"/>
      <c r="E721" s="170"/>
      <c r="F721" s="202"/>
      <c r="G721" s="202"/>
      <c r="H721" s="170"/>
      <c r="I721" s="170"/>
    </row>
    <row r="722" spans="3:9" s="156" customFormat="1" x14ac:dyDescent="0.25">
      <c r="C722" s="170"/>
      <c r="D722" s="170"/>
      <c r="E722" s="170"/>
      <c r="F722" s="202"/>
      <c r="G722" s="202"/>
      <c r="H722" s="170"/>
      <c r="I722" s="170"/>
    </row>
    <row r="723" spans="3:9" s="156" customFormat="1" x14ac:dyDescent="0.25">
      <c r="C723" s="170"/>
      <c r="D723" s="170"/>
      <c r="E723" s="170"/>
      <c r="F723" s="202"/>
      <c r="G723" s="202"/>
      <c r="H723" s="170"/>
      <c r="I723" s="170"/>
    </row>
    <row r="724" spans="3:9" s="156" customFormat="1" x14ac:dyDescent="0.25">
      <c r="C724" s="170"/>
      <c r="D724" s="170"/>
      <c r="E724" s="170"/>
      <c r="F724" s="202"/>
      <c r="G724" s="202"/>
      <c r="H724" s="170"/>
      <c r="I724" s="170"/>
    </row>
    <row r="725" spans="3:9" s="156" customFormat="1" x14ac:dyDescent="0.25">
      <c r="C725" s="170"/>
      <c r="D725" s="170"/>
      <c r="E725" s="170"/>
      <c r="F725" s="202"/>
      <c r="G725" s="202"/>
      <c r="H725" s="170"/>
      <c r="I725" s="170"/>
    </row>
    <row r="726" spans="3:9" s="156" customFormat="1" x14ac:dyDescent="0.25">
      <c r="C726" s="170"/>
      <c r="D726" s="170"/>
      <c r="E726" s="170"/>
      <c r="F726" s="202"/>
      <c r="G726" s="202"/>
      <c r="H726" s="170"/>
      <c r="I726" s="170"/>
    </row>
    <row r="727" spans="3:9" s="156" customFormat="1" x14ac:dyDescent="0.25">
      <c r="C727" s="170"/>
      <c r="D727" s="170"/>
      <c r="E727" s="170"/>
      <c r="F727" s="202"/>
      <c r="G727" s="202"/>
      <c r="H727" s="170"/>
      <c r="I727" s="170"/>
    </row>
    <row r="728" spans="3:9" s="156" customFormat="1" x14ac:dyDescent="0.25">
      <c r="C728" s="170"/>
      <c r="D728" s="170"/>
      <c r="E728" s="170"/>
      <c r="F728" s="202"/>
      <c r="G728" s="202"/>
      <c r="H728" s="170"/>
      <c r="I728" s="170"/>
    </row>
    <row r="729" spans="3:9" s="156" customFormat="1" x14ac:dyDescent="0.25">
      <c r="C729" s="170"/>
      <c r="D729" s="170"/>
      <c r="E729" s="170"/>
      <c r="F729" s="202"/>
      <c r="G729" s="202"/>
      <c r="H729" s="170"/>
      <c r="I729" s="170"/>
    </row>
    <row r="730" spans="3:9" s="156" customFormat="1" x14ac:dyDescent="0.25">
      <c r="C730" s="170"/>
      <c r="D730" s="170"/>
      <c r="E730" s="170"/>
      <c r="F730" s="202"/>
      <c r="G730" s="202"/>
      <c r="H730" s="170"/>
      <c r="I730" s="170"/>
    </row>
    <row r="731" spans="3:9" s="156" customFormat="1" x14ac:dyDescent="0.25">
      <c r="C731" s="170"/>
      <c r="D731" s="170"/>
      <c r="E731" s="170"/>
      <c r="F731" s="202"/>
      <c r="G731" s="202"/>
      <c r="H731" s="170"/>
      <c r="I731" s="170"/>
    </row>
    <row r="732" spans="3:9" s="156" customFormat="1" x14ac:dyDescent="0.25">
      <c r="C732" s="170"/>
      <c r="D732" s="170"/>
      <c r="E732" s="170"/>
      <c r="F732" s="202"/>
      <c r="G732" s="202"/>
      <c r="H732" s="170"/>
      <c r="I732" s="170"/>
    </row>
    <row r="733" spans="3:9" s="156" customFormat="1" x14ac:dyDescent="0.25">
      <c r="C733" s="170"/>
      <c r="D733" s="170"/>
      <c r="E733" s="170"/>
      <c r="F733" s="202"/>
      <c r="G733" s="202"/>
      <c r="H733" s="170"/>
      <c r="I733" s="170"/>
    </row>
    <row r="734" spans="3:9" s="156" customFormat="1" x14ac:dyDescent="0.25">
      <c r="C734" s="170"/>
      <c r="D734" s="170"/>
      <c r="E734" s="170"/>
      <c r="F734" s="202"/>
      <c r="G734" s="202"/>
      <c r="H734" s="170"/>
      <c r="I734" s="170"/>
    </row>
    <row r="735" spans="3:9" s="156" customFormat="1" x14ac:dyDescent="0.25">
      <c r="C735" s="170"/>
      <c r="D735" s="170"/>
      <c r="E735" s="170"/>
      <c r="F735" s="202"/>
      <c r="G735" s="202"/>
      <c r="H735" s="170"/>
      <c r="I735" s="170"/>
    </row>
    <row r="736" spans="3:9" s="156" customFormat="1" x14ac:dyDescent="0.25">
      <c r="C736" s="170"/>
      <c r="D736" s="170"/>
      <c r="E736" s="170"/>
      <c r="F736" s="202"/>
      <c r="G736" s="202"/>
      <c r="H736" s="170"/>
      <c r="I736" s="170"/>
    </row>
    <row r="737" spans="3:9" s="156" customFormat="1" x14ac:dyDescent="0.25">
      <c r="C737" s="170"/>
      <c r="D737" s="170"/>
      <c r="E737" s="170"/>
      <c r="F737" s="202"/>
      <c r="G737" s="202"/>
      <c r="H737" s="170"/>
      <c r="I737" s="170"/>
    </row>
    <row r="738" spans="3:9" s="156" customFormat="1" x14ac:dyDescent="0.25">
      <c r="C738" s="170"/>
      <c r="D738" s="170"/>
      <c r="E738" s="170"/>
      <c r="F738" s="202"/>
      <c r="G738" s="202"/>
      <c r="H738" s="170"/>
      <c r="I738" s="170"/>
    </row>
    <row r="739" spans="3:9" s="156" customFormat="1" x14ac:dyDescent="0.25">
      <c r="C739" s="170"/>
      <c r="D739" s="170"/>
      <c r="E739" s="170"/>
      <c r="F739" s="202"/>
      <c r="G739" s="202"/>
      <c r="H739" s="170"/>
      <c r="I739" s="170"/>
    </row>
    <row r="740" spans="3:9" s="156" customFormat="1" x14ac:dyDescent="0.25">
      <c r="C740" s="170"/>
      <c r="D740" s="170"/>
      <c r="E740" s="170"/>
      <c r="F740" s="202"/>
      <c r="G740" s="202"/>
      <c r="H740" s="170"/>
      <c r="I740" s="170"/>
    </row>
    <row r="741" spans="3:9" s="156" customFormat="1" x14ac:dyDescent="0.25">
      <c r="C741" s="170"/>
      <c r="D741" s="170"/>
      <c r="E741" s="170"/>
      <c r="F741" s="202"/>
      <c r="G741" s="202"/>
      <c r="H741" s="170"/>
      <c r="I741" s="170"/>
    </row>
    <row r="742" spans="3:9" s="156" customFormat="1" x14ac:dyDescent="0.25">
      <c r="C742" s="170"/>
      <c r="D742" s="170"/>
      <c r="E742" s="170"/>
      <c r="F742" s="202"/>
      <c r="G742" s="202"/>
      <c r="H742" s="170"/>
      <c r="I742" s="170"/>
    </row>
    <row r="743" spans="3:9" s="156" customFormat="1" x14ac:dyDescent="0.25">
      <c r="C743" s="170"/>
      <c r="D743" s="170"/>
      <c r="E743" s="170"/>
      <c r="F743" s="202"/>
      <c r="G743" s="202"/>
      <c r="H743" s="170"/>
      <c r="I743" s="170"/>
    </row>
    <row r="744" spans="3:9" s="156" customFormat="1" x14ac:dyDescent="0.25">
      <c r="C744" s="170"/>
      <c r="D744" s="170"/>
      <c r="E744" s="170"/>
      <c r="F744" s="202"/>
      <c r="G744" s="202"/>
      <c r="H744" s="170"/>
      <c r="I744" s="170"/>
    </row>
    <row r="745" spans="3:9" s="156" customFormat="1" x14ac:dyDescent="0.25">
      <c r="C745" s="170"/>
      <c r="D745" s="170"/>
      <c r="E745" s="170"/>
      <c r="F745" s="202"/>
      <c r="G745" s="202"/>
      <c r="H745" s="170"/>
      <c r="I745" s="170"/>
    </row>
    <row r="746" spans="3:9" s="156" customFormat="1" x14ac:dyDescent="0.25">
      <c r="C746" s="170"/>
      <c r="D746" s="170"/>
      <c r="E746" s="170"/>
      <c r="F746" s="202"/>
      <c r="G746" s="202"/>
      <c r="H746" s="170"/>
      <c r="I746" s="170"/>
    </row>
    <row r="747" spans="3:9" s="156" customFormat="1" x14ac:dyDescent="0.25">
      <c r="C747" s="170"/>
      <c r="D747" s="170"/>
      <c r="E747" s="170"/>
      <c r="F747" s="202"/>
      <c r="G747" s="202"/>
      <c r="H747" s="170"/>
      <c r="I747" s="170"/>
    </row>
    <row r="748" spans="3:9" s="156" customFormat="1" x14ac:dyDescent="0.25">
      <c r="C748" s="170"/>
      <c r="D748" s="170"/>
      <c r="E748" s="170"/>
      <c r="F748" s="202"/>
      <c r="G748" s="202"/>
      <c r="H748" s="170"/>
      <c r="I748" s="170"/>
    </row>
    <row r="749" spans="3:9" s="156" customFormat="1" x14ac:dyDescent="0.25">
      <c r="C749" s="170"/>
      <c r="D749" s="170"/>
      <c r="E749" s="170"/>
      <c r="F749" s="202"/>
      <c r="G749" s="202"/>
      <c r="H749" s="170"/>
      <c r="I749" s="170"/>
    </row>
    <row r="750" spans="3:9" s="156" customFormat="1" x14ac:dyDescent="0.25">
      <c r="C750" s="170"/>
      <c r="D750" s="170"/>
      <c r="E750" s="170"/>
      <c r="F750" s="202"/>
      <c r="G750" s="202"/>
      <c r="H750" s="170"/>
      <c r="I750" s="170"/>
    </row>
    <row r="751" spans="3:9" s="156" customFormat="1" x14ac:dyDescent="0.25">
      <c r="C751" s="170"/>
      <c r="D751" s="170"/>
      <c r="E751" s="170"/>
      <c r="F751" s="202"/>
      <c r="G751" s="202"/>
      <c r="H751" s="170"/>
      <c r="I751" s="170"/>
    </row>
    <row r="752" spans="3:9" s="156" customFormat="1" x14ac:dyDescent="0.25">
      <c r="C752" s="170"/>
      <c r="D752" s="170"/>
      <c r="E752" s="170"/>
      <c r="F752" s="202"/>
      <c r="G752" s="202"/>
      <c r="H752" s="170"/>
      <c r="I752" s="170"/>
    </row>
    <row r="753" spans="3:9" s="156" customFormat="1" x14ac:dyDescent="0.25">
      <c r="C753" s="170"/>
      <c r="D753" s="170"/>
      <c r="E753" s="170"/>
      <c r="F753" s="202"/>
      <c r="G753" s="202"/>
      <c r="H753" s="170"/>
      <c r="I753" s="170"/>
    </row>
    <row r="754" spans="3:9" s="156" customFormat="1" x14ac:dyDescent="0.25">
      <c r="C754" s="170"/>
      <c r="D754" s="170"/>
      <c r="E754" s="170"/>
      <c r="F754" s="202"/>
      <c r="G754" s="202"/>
      <c r="H754" s="170"/>
      <c r="I754" s="170"/>
    </row>
    <row r="755" spans="3:9" s="156" customFormat="1" x14ac:dyDescent="0.25">
      <c r="C755" s="170"/>
      <c r="D755" s="170"/>
      <c r="E755" s="170"/>
      <c r="F755" s="202"/>
      <c r="G755" s="202"/>
      <c r="H755" s="170"/>
      <c r="I755" s="170"/>
    </row>
    <row r="756" spans="3:9" s="156" customFormat="1" x14ac:dyDescent="0.25">
      <c r="C756" s="170"/>
      <c r="D756" s="170"/>
      <c r="E756" s="170"/>
      <c r="F756" s="202"/>
      <c r="G756" s="202"/>
      <c r="H756" s="170"/>
      <c r="I756" s="170"/>
    </row>
    <row r="757" spans="3:9" s="156" customFormat="1" x14ac:dyDescent="0.25">
      <c r="C757" s="170"/>
      <c r="D757" s="170"/>
      <c r="E757" s="170"/>
      <c r="F757" s="202"/>
      <c r="G757" s="202"/>
      <c r="H757" s="170"/>
      <c r="I757" s="170"/>
    </row>
    <row r="758" spans="3:9" s="156" customFormat="1" x14ac:dyDescent="0.25">
      <c r="C758" s="170"/>
      <c r="D758" s="170"/>
      <c r="E758" s="170"/>
      <c r="F758" s="202"/>
      <c r="G758" s="202"/>
      <c r="H758" s="170"/>
      <c r="I758" s="170"/>
    </row>
    <row r="759" spans="3:9" s="156" customFormat="1" x14ac:dyDescent="0.25">
      <c r="C759" s="170"/>
      <c r="D759" s="170"/>
      <c r="E759" s="170"/>
      <c r="F759" s="202"/>
      <c r="G759" s="202"/>
      <c r="H759" s="170"/>
      <c r="I759" s="170"/>
    </row>
    <row r="760" spans="3:9" s="156" customFormat="1" x14ac:dyDescent="0.25">
      <c r="C760" s="170"/>
      <c r="D760" s="170"/>
      <c r="E760" s="170"/>
      <c r="F760" s="202"/>
      <c r="G760" s="202"/>
      <c r="H760" s="170"/>
      <c r="I760" s="170"/>
    </row>
    <row r="761" spans="3:9" s="156" customFormat="1" x14ac:dyDescent="0.25">
      <c r="C761" s="170"/>
      <c r="D761" s="170"/>
      <c r="E761" s="170"/>
      <c r="F761" s="202"/>
      <c r="G761" s="202"/>
      <c r="H761" s="170"/>
      <c r="I761" s="170"/>
    </row>
    <row r="762" spans="3:9" s="156" customFormat="1" x14ac:dyDescent="0.25">
      <c r="C762" s="170"/>
      <c r="D762" s="170"/>
      <c r="E762" s="170"/>
      <c r="F762" s="202"/>
      <c r="G762" s="202"/>
      <c r="H762" s="170"/>
      <c r="I762" s="170"/>
    </row>
    <row r="763" spans="3:9" s="156" customFormat="1" x14ac:dyDescent="0.25">
      <c r="C763" s="170"/>
      <c r="D763" s="170"/>
      <c r="E763" s="170"/>
      <c r="F763" s="202"/>
      <c r="G763" s="202"/>
      <c r="H763" s="170"/>
      <c r="I763" s="170"/>
    </row>
    <row r="764" spans="3:9" s="156" customFormat="1" x14ac:dyDescent="0.25">
      <c r="C764" s="170"/>
      <c r="D764" s="170"/>
      <c r="E764" s="170"/>
      <c r="F764" s="202"/>
      <c r="G764" s="202"/>
      <c r="H764" s="170"/>
      <c r="I764" s="170"/>
    </row>
    <row r="765" spans="3:9" s="156" customFormat="1" x14ac:dyDescent="0.25">
      <c r="C765" s="170"/>
      <c r="D765" s="170"/>
      <c r="E765" s="170"/>
      <c r="F765" s="202"/>
      <c r="G765" s="202"/>
      <c r="H765" s="170"/>
      <c r="I765" s="170"/>
    </row>
    <row r="766" spans="3:9" s="156" customFormat="1" x14ac:dyDescent="0.25">
      <c r="C766" s="170"/>
      <c r="D766" s="170"/>
      <c r="E766" s="170"/>
      <c r="F766" s="202"/>
      <c r="G766" s="202"/>
      <c r="H766" s="170"/>
      <c r="I766" s="170"/>
    </row>
    <row r="767" spans="3:9" s="156" customFormat="1" x14ac:dyDescent="0.25">
      <c r="C767" s="170"/>
      <c r="D767" s="170"/>
      <c r="E767" s="170"/>
      <c r="F767" s="202"/>
      <c r="G767" s="202"/>
      <c r="H767" s="170"/>
      <c r="I767" s="170"/>
    </row>
    <row r="768" spans="3:9" s="156" customFormat="1" x14ac:dyDescent="0.25">
      <c r="C768" s="170"/>
      <c r="D768" s="170"/>
      <c r="E768" s="170"/>
      <c r="F768" s="202"/>
      <c r="G768" s="202"/>
      <c r="H768" s="170"/>
      <c r="I768" s="170"/>
    </row>
    <row r="769" spans="3:9" s="156" customFormat="1" x14ac:dyDescent="0.25">
      <c r="C769" s="170"/>
      <c r="D769" s="170"/>
      <c r="E769" s="170"/>
      <c r="F769" s="202"/>
      <c r="G769" s="202"/>
      <c r="H769" s="170"/>
      <c r="I769" s="170"/>
    </row>
    <row r="770" spans="3:9" s="156" customFormat="1" x14ac:dyDescent="0.25">
      <c r="C770" s="170"/>
      <c r="D770" s="170"/>
      <c r="E770" s="170"/>
      <c r="F770" s="202"/>
      <c r="G770" s="202"/>
      <c r="H770" s="170"/>
      <c r="I770" s="170"/>
    </row>
    <row r="771" spans="3:9" s="156" customFormat="1" x14ac:dyDescent="0.25">
      <c r="C771" s="170"/>
      <c r="D771" s="170"/>
      <c r="E771" s="170"/>
      <c r="F771" s="202"/>
      <c r="G771" s="202"/>
      <c r="H771" s="170"/>
      <c r="I771" s="170"/>
    </row>
    <row r="772" spans="3:9" s="156" customFormat="1" x14ac:dyDescent="0.25">
      <c r="C772" s="170"/>
      <c r="D772" s="170"/>
      <c r="E772" s="170"/>
      <c r="F772" s="202"/>
      <c r="G772" s="202"/>
      <c r="H772" s="170"/>
      <c r="I772" s="170"/>
    </row>
    <row r="773" spans="3:9" s="156" customFormat="1" x14ac:dyDescent="0.25">
      <c r="C773" s="170"/>
      <c r="D773" s="170"/>
      <c r="E773" s="170"/>
      <c r="F773" s="202"/>
      <c r="G773" s="202"/>
      <c r="H773" s="170"/>
      <c r="I773" s="170"/>
    </row>
    <row r="774" spans="3:9" s="156" customFormat="1" x14ac:dyDescent="0.25">
      <c r="C774" s="170"/>
      <c r="D774" s="170"/>
      <c r="E774" s="170"/>
      <c r="F774" s="202"/>
      <c r="G774" s="202"/>
      <c r="H774" s="170"/>
      <c r="I774" s="170"/>
    </row>
    <row r="775" spans="3:9" s="156" customFormat="1" x14ac:dyDescent="0.25">
      <c r="C775" s="170"/>
      <c r="D775" s="170"/>
      <c r="E775" s="170"/>
      <c r="F775" s="202"/>
      <c r="G775" s="202"/>
      <c r="H775" s="170"/>
      <c r="I775" s="170"/>
    </row>
    <row r="776" spans="3:9" s="156" customFormat="1" x14ac:dyDescent="0.25">
      <c r="C776" s="170"/>
      <c r="D776" s="170"/>
      <c r="E776" s="170"/>
      <c r="F776" s="202"/>
      <c r="G776" s="202"/>
      <c r="H776" s="170"/>
      <c r="I776" s="170"/>
    </row>
    <row r="777" spans="3:9" s="156" customFormat="1" x14ac:dyDescent="0.25">
      <c r="C777" s="170"/>
      <c r="D777" s="170"/>
      <c r="E777" s="170"/>
      <c r="F777" s="202"/>
      <c r="G777" s="202"/>
      <c r="H777" s="170"/>
      <c r="I777" s="170"/>
    </row>
    <row r="778" spans="3:9" s="156" customFormat="1" x14ac:dyDescent="0.25">
      <c r="C778" s="170"/>
      <c r="D778" s="170"/>
      <c r="E778" s="170"/>
      <c r="F778" s="202"/>
      <c r="G778" s="202"/>
      <c r="H778" s="170"/>
      <c r="I778" s="170"/>
    </row>
    <row r="779" spans="3:9" s="156" customFormat="1" x14ac:dyDescent="0.25">
      <c r="C779" s="170"/>
      <c r="D779" s="170"/>
      <c r="E779" s="170"/>
      <c r="F779" s="202"/>
      <c r="G779" s="202"/>
      <c r="H779" s="170"/>
      <c r="I779" s="170"/>
    </row>
    <row r="780" spans="3:9" s="156" customFormat="1" x14ac:dyDescent="0.25">
      <c r="C780" s="170"/>
      <c r="D780" s="170"/>
      <c r="E780" s="170"/>
      <c r="F780" s="202"/>
      <c r="G780" s="202"/>
      <c r="H780" s="170"/>
      <c r="I780" s="170"/>
    </row>
    <row r="781" spans="3:9" s="156" customFormat="1" x14ac:dyDescent="0.25">
      <c r="C781" s="170"/>
      <c r="D781" s="170"/>
      <c r="E781" s="170"/>
      <c r="F781" s="202"/>
      <c r="G781" s="202"/>
      <c r="H781" s="170"/>
      <c r="I781" s="170"/>
    </row>
    <row r="782" spans="3:9" s="156" customFormat="1" x14ac:dyDescent="0.25">
      <c r="C782" s="170"/>
      <c r="D782" s="170"/>
      <c r="E782" s="170"/>
      <c r="F782" s="202"/>
      <c r="G782" s="202"/>
      <c r="H782" s="170"/>
      <c r="I782" s="170"/>
    </row>
    <row r="783" spans="3:9" s="156" customFormat="1" x14ac:dyDescent="0.25">
      <c r="C783" s="170"/>
      <c r="D783" s="170"/>
      <c r="E783" s="170"/>
      <c r="F783" s="202"/>
      <c r="G783" s="202"/>
      <c r="H783" s="170"/>
      <c r="I783" s="170"/>
    </row>
    <row r="784" spans="3:9" s="156" customFormat="1" x14ac:dyDescent="0.25">
      <c r="C784" s="170"/>
      <c r="D784" s="170"/>
      <c r="E784" s="170"/>
      <c r="F784" s="202"/>
      <c r="G784" s="202"/>
      <c r="H784" s="170"/>
      <c r="I784" s="170"/>
    </row>
    <row r="785" spans="3:9" s="156" customFormat="1" x14ac:dyDescent="0.25">
      <c r="C785" s="170"/>
      <c r="D785" s="170"/>
      <c r="E785" s="170"/>
      <c r="F785" s="202"/>
      <c r="G785" s="202"/>
      <c r="H785" s="170"/>
      <c r="I785" s="170"/>
    </row>
    <row r="786" spans="3:9" s="156" customFormat="1" x14ac:dyDescent="0.25">
      <c r="C786" s="170"/>
      <c r="D786" s="170"/>
      <c r="E786" s="170"/>
      <c r="F786" s="202"/>
      <c r="G786" s="202"/>
      <c r="H786" s="170"/>
      <c r="I786" s="170"/>
    </row>
    <row r="787" spans="3:9" s="156" customFormat="1" x14ac:dyDescent="0.25">
      <c r="C787" s="170"/>
      <c r="D787" s="170"/>
      <c r="E787" s="170"/>
      <c r="F787" s="202"/>
      <c r="G787" s="202"/>
      <c r="H787" s="170"/>
      <c r="I787" s="170"/>
    </row>
    <row r="788" spans="3:9" s="156" customFormat="1" x14ac:dyDescent="0.25">
      <c r="C788" s="170"/>
      <c r="D788" s="170"/>
      <c r="E788" s="170"/>
      <c r="F788" s="202"/>
      <c r="G788" s="202"/>
      <c r="H788" s="170"/>
      <c r="I788" s="170"/>
    </row>
    <row r="789" spans="3:9" s="156" customFormat="1" x14ac:dyDescent="0.25">
      <c r="C789" s="170"/>
      <c r="D789" s="170"/>
      <c r="E789" s="170"/>
      <c r="F789" s="202"/>
      <c r="G789" s="202"/>
      <c r="H789" s="170"/>
      <c r="I789" s="170"/>
    </row>
    <row r="790" spans="3:9" s="156" customFormat="1" x14ac:dyDescent="0.25">
      <c r="C790" s="170"/>
      <c r="D790" s="170"/>
      <c r="E790" s="170"/>
      <c r="F790" s="202"/>
      <c r="G790" s="202"/>
      <c r="H790" s="170"/>
      <c r="I790" s="170"/>
    </row>
    <row r="791" spans="3:9" s="156" customFormat="1" x14ac:dyDescent="0.25">
      <c r="C791" s="170"/>
      <c r="D791" s="170"/>
      <c r="E791" s="170"/>
      <c r="F791" s="202"/>
      <c r="G791" s="202"/>
      <c r="H791" s="170"/>
      <c r="I791" s="170"/>
    </row>
    <row r="792" spans="3:9" s="156" customFormat="1" x14ac:dyDescent="0.25">
      <c r="C792" s="170"/>
      <c r="D792" s="170"/>
      <c r="E792" s="170"/>
      <c r="F792" s="202"/>
      <c r="G792" s="202"/>
      <c r="H792" s="170"/>
      <c r="I792" s="170"/>
    </row>
    <row r="793" spans="3:9" s="156" customFormat="1" x14ac:dyDescent="0.25">
      <c r="C793" s="170"/>
      <c r="D793" s="170"/>
      <c r="E793" s="170"/>
      <c r="F793" s="202"/>
      <c r="G793" s="202"/>
      <c r="H793" s="170"/>
      <c r="I793" s="170"/>
    </row>
    <row r="794" spans="3:9" s="156" customFormat="1" x14ac:dyDescent="0.25">
      <c r="C794" s="170"/>
      <c r="D794" s="170"/>
      <c r="E794" s="170"/>
      <c r="F794" s="202"/>
      <c r="G794" s="202"/>
      <c r="H794" s="170"/>
      <c r="I794" s="170"/>
    </row>
    <row r="795" spans="3:9" s="156" customFormat="1" x14ac:dyDescent="0.25">
      <c r="C795" s="170"/>
      <c r="D795" s="170"/>
      <c r="E795" s="170"/>
      <c r="F795" s="202"/>
      <c r="G795" s="202"/>
      <c r="H795" s="170"/>
      <c r="I795" s="170"/>
    </row>
    <row r="796" spans="3:9" s="156" customFormat="1" x14ac:dyDescent="0.25">
      <c r="C796" s="170"/>
      <c r="D796" s="170"/>
      <c r="E796" s="170"/>
      <c r="F796" s="202"/>
      <c r="G796" s="202"/>
      <c r="H796" s="170"/>
      <c r="I796" s="170"/>
    </row>
    <row r="797" spans="3:9" s="156" customFormat="1" x14ac:dyDescent="0.25">
      <c r="C797" s="170"/>
      <c r="D797" s="170"/>
      <c r="E797" s="170"/>
      <c r="F797" s="202"/>
      <c r="G797" s="202"/>
      <c r="H797" s="170"/>
      <c r="I797" s="170"/>
    </row>
    <row r="798" spans="3:9" s="156" customFormat="1" x14ac:dyDescent="0.25">
      <c r="C798" s="170"/>
      <c r="D798" s="170"/>
      <c r="E798" s="170"/>
      <c r="F798" s="202"/>
      <c r="G798" s="202"/>
      <c r="H798" s="170"/>
      <c r="I798" s="170"/>
    </row>
    <row r="799" spans="3:9" s="156" customFormat="1" x14ac:dyDescent="0.25">
      <c r="C799" s="170"/>
      <c r="D799" s="170"/>
      <c r="E799" s="170"/>
      <c r="F799" s="202"/>
      <c r="G799" s="202"/>
      <c r="H799" s="170"/>
      <c r="I799" s="170"/>
    </row>
    <row r="800" spans="3:9" s="156" customFormat="1" x14ac:dyDescent="0.25">
      <c r="C800" s="170"/>
      <c r="D800" s="170"/>
      <c r="E800" s="170"/>
      <c r="F800" s="202"/>
      <c r="G800" s="202"/>
      <c r="H800" s="170"/>
      <c r="I800" s="170"/>
    </row>
    <row r="801" spans="3:9" s="156" customFormat="1" x14ac:dyDescent="0.25">
      <c r="C801" s="170"/>
      <c r="D801" s="170"/>
      <c r="E801" s="170"/>
      <c r="F801" s="202"/>
      <c r="G801" s="202"/>
      <c r="H801" s="170"/>
      <c r="I801" s="170"/>
    </row>
    <row r="802" spans="3:9" s="156" customFormat="1" x14ac:dyDescent="0.25">
      <c r="C802" s="170"/>
      <c r="D802" s="170"/>
      <c r="E802" s="170"/>
      <c r="F802" s="202"/>
      <c r="G802" s="202"/>
      <c r="H802" s="170"/>
      <c r="I802" s="170"/>
    </row>
    <row r="803" spans="3:9" s="156" customFormat="1" x14ac:dyDescent="0.25">
      <c r="C803" s="170"/>
      <c r="D803" s="170"/>
      <c r="E803" s="170"/>
      <c r="F803" s="202"/>
      <c r="G803" s="202"/>
      <c r="H803" s="170"/>
      <c r="I803" s="170"/>
    </row>
    <row r="804" spans="3:9" s="156" customFormat="1" x14ac:dyDescent="0.25">
      <c r="C804" s="170"/>
      <c r="D804" s="170"/>
      <c r="E804" s="170"/>
      <c r="F804" s="202"/>
      <c r="G804" s="202"/>
      <c r="H804" s="170"/>
      <c r="I804" s="170"/>
    </row>
    <row r="805" spans="3:9" s="156" customFormat="1" x14ac:dyDescent="0.25">
      <c r="C805" s="170"/>
      <c r="D805" s="170"/>
      <c r="E805" s="170"/>
      <c r="F805" s="202"/>
      <c r="G805" s="202"/>
      <c r="H805" s="170"/>
      <c r="I805" s="170"/>
    </row>
    <row r="806" spans="3:9" s="156" customFormat="1" x14ac:dyDescent="0.25">
      <c r="C806" s="170"/>
      <c r="D806" s="170"/>
      <c r="E806" s="170"/>
      <c r="F806" s="202"/>
      <c r="G806" s="202"/>
      <c r="H806" s="170"/>
      <c r="I806" s="170"/>
    </row>
    <row r="807" spans="3:9" s="156" customFormat="1" x14ac:dyDescent="0.25">
      <c r="C807" s="170"/>
      <c r="D807" s="170"/>
      <c r="E807" s="170"/>
      <c r="F807" s="202"/>
      <c r="G807" s="202"/>
      <c r="H807" s="170"/>
      <c r="I807" s="170"/>
    </row>
    <row r="808" spans="3:9" s="156" customFormat="1" x14ac:dyDescent="0.25">
      <c r="C808" s="170"/>
      <c r="D808" s="170"/>
      <c r="E808" s="170"/>
      <c r="F808" s="202"/>
      <c r="G808" s="202"/>
      <c r="H808" s="170"/>
      <c r="I808" s="170"/>
    </row>
    <row r="809" spans="3:9" s="156" customFormat="1" x14ac:dyDescent="0.25">
      <c r="C809" s="170"/>
      <c r="D809" s="170"/>
      <c r="E809" s="170"/>
      <c r="F809" s="202"/>
      <c r="G809" s="202"/>
      <c r="H809" s="170"/>
      <c r="I809" s="170"/>
    </row>
    <row r="810" spans="3:9" s="156" customFormat="1" x14ac:dyDescent="0.25">
      <c r="C810" s="170"/>
      <c r="D810" s="170"/>
      <c r="E810" s="170"/>
      <c r="F810" s="202"/>
      <c r="G810" s="202"/>
      <c r="H810" s="170"/>
      <c r="I810" s="170"/>
    </row>
    <row r="811" spans="3:9" s="156" customFormat="1" x14ac:dyDescent="0.25">
      <c r="C811" s="170"/>
      <c r="D811" s="170"/>
      <c r="E811" s="170"/>
      <c r="F811" s="202"/>
      <c r="G811" s="202"/>
      <c r="H811" s="170"/>
      <c r="I811" s="170"/>
    </row>
    <row r="812" spans="3:9" s="156" customFormat="1" x14ac:dyDescent="0.25">
      <c r="C812" s="170"/>
      <c r="D812" s="170"/>
      <c r="E812" s="170"/>
      <c r="F812" s="202"/>
      <c r="G812" s="202"/>
      <c r="H812" s="170"/>
      <c r="I812" s="170"/>
    </row>
    <row r="813" spans="3:9" s="156" customFormat="1" x14ac:dyDescent="0.25">
      <c r="C813" s="170"/>
      <c r="D813" s="170"/>
      <c r="E813" s="170"/>
      <c r="F813" s="202"/>
      <c r="G813" s="202"/>
      <c r="H813" s="170"/>
      <c r="I813" s="170"/>
    </row>
    <row r="814" spans="3:9" s="156" customFormat="1" x14ac:dyDescent="0.25">
      <c r="C814" s="170"/>
      <c r="D814" s="170"/>
      <c r="E814" s="170"/>
      <c r="F814" s="202"/>
      <c r="G814" s="202"/>
      <c r="H814" s="170"/>
      <c r="I814" s="170"/>
    </row>
    <row r="815" spans="3:9" s="156" customFormat="1" x14ac:dyDescent="0.25">
      <c r="C815" s="170"/>
      <c r="D815" s="170"/>
      <c r="E815" s="170"/>
      <c r="F815" s="202"/>
      <c r="G815" s="202"/>
      <c r="H815" s="170"/>
      <c r="I815" s="170"/>
    </row>
    <row r="816" spans="3:9" s="156" customFormat="1" x14ac:dyDescent="0.25">
      <c r="C816" s="170"/>
      <c r="D816" s="170"/>
      <c r="E816" s="170"/>
      <c r="F816" s="202"/>
      <c r="G816" s="202"/>
      <c r="H816" s="170"/>
      <c r="I816" s="170"/>
    </row>
    <row r="817" spans="3:9" s="156" customFormat="1" x14ac:dyDescent="0.25">
      <c r="C817" s="170"/>
      <c r="D817" s="170"/>
      <c r="E817" s="170"/>
      <c r="F817" s="202"/>
      <c r="G817" s="202"/>
      <c r="H817" s="170"/>
      <c r="I817" s="170"/>
    </row>
    <row r="818" spans="3:9" s="156" customFormat="1" x14ac:dyDescent="0.25">
      <c r="C818" s="170"/>
      <c r="D818" s="170"/>
      <c r="E818" s="170"/>
      <c r="F818" s="202"/>
      <c r="G818" s="202"/>
      <c r="H818" s="170"/>
      <c r="I818" s="170"/>
    </row>
    <row r="819" spans="3:9" s="156" customFormat="1" x14ac:dyDescent="0.25">
      <c r="C819" s="170"/>
      <c r="D819" s="170"/>
      <c r="E819" s="170"/>
      <c r="F819" s="202"/>
      <c r="G819" s="202"/>
      <c r="H819" s="170"/>
      <c r="I819" s="170"/>
    </row>
    <row r="820" spans="3:9" s="156" customFormat="1" x14ac:dyDescent="0.25">
      <c r="C820" s="170"/>
      <c r="D820" s="170"/>
      <c r="E820" s="170"/>
      <c r="F820" s="202"/>
      <c r="G820" s="202"/>
      <c r="H820" s="170"/>
      <c r="I820" s="170"/>
    </row>
    <row r="821" spans="3:9" s="156" customFormat="1" x14ac:dyDescent="0.25">
      <c r="C821" s="170"/>
      <c r="D821" s="170"/>
      <c r="E821" s="170"/>
      <c r="F821" s="202"/>
      <c r="G821" s="202"/>
      <c r="H821" s="170"/>
      <c r="I821" s="170"/>
    </row>
    <row r="822" spans="3:9" s="156" customFormat="1" x14ac:dyDescent="0.25">
      <c r="C822" s="170"/>
      <c r="D822" s="170"/>
      <c r="E822" s="170"/>
      <c r="F822" s="202"/>
      <c r="G822" s="202"/>
      <c r="H822" s="170"/>
      <c r="I822" s="170"/>
    </row>
    <row r="823" spans="3:9" s="156" customFormat="1" x14ac:dyDescent="0.25">
      <c r="C823" s="170"/>
      <c r="D823" s="170"/>
      <c r="E823" s="170"/>
      <c r="F823" s="202"/>
      <c r="G823" s="202"/>
      <c r="H823" s="170"/>
      <c r="I823" s="170"/>
    </row>
    <row r="824" spans="3:9" s="156" customFormat="1" x14ac:dyDescent="0.25">
      <c r="C824" s="170"/>
      <c r="D824" s="170"/>
      <c r="E824" s="170"/>
      <c r="F824" s="202"/>
      <c r="G824" s="202"/>
      <c r="H824" s="170"/>
      <c r="I824" s="170"/>
    </row>
    <row r="825" spans="3:9" s="156" customFormat="1" x14ac:dyDescent="0.25">
      <c r="C825" s="170"/>
      <c r="D825" s="170"/>
      <c r="E825" s="170"/>
      <c r="F825" s="202"/>
      <c r="G825" s="202"/>
      <c r="H825" s="170"/>
      <c r="I825" s="170"/>
    </row>
    <row r="826" spans="3:9" s="156" customFormat="1" x14ac:dyDescent="0.25">
      <c r="C826" s="170"/>
      <c r="D826" s="170"/>
      <c r="E826" s="170"/>
      <c r="F826" s="202"/>
      <c r="G826" s="202"/>
      <c r="H826" s="170"/>
      <c r="I826" s="170"/>
    </row>
    <row r="827" spans="3:9" s="156" customFormat="1" x14ac:dyDescent="0.25">
      <c r="C827" s="170"/>
      <c r="D827" s="170"/>
      <c r="E827" s="170"/>
      <c r="F827" s="202"/>
      <c r="G827" s="202"/>
      <c r="H827" s="170"/>
      <c r="I827" s="170"/>
    </row>
    <row r="828" spans="3:9" s="156" customFormat="1" x14ac:dyDescent="0.25">
      <c r="C828" s="170"/>
      <c r="D828" s="170"/>
      <c r="E828" s="170"/>
      <c r="F828" s="202"/>
      <c r="G828" s="202"/>
      <c r="H828" s="170"/>
      <c r="I828" s="170"/>
    </row>
    <row r="829" spans="3:9" s="156" customFormat="1" x14ac:dyDescent="0.25">
      <c r="C829" s="170"/>
      <c r="D829" s="170"/>
      <c r="E829" s="170"/>
      <c r="F829" s="202"/>
      <c r="G829" s="202"/>
      <c r="H829" s="170"/>
      <c r="I829" s="170"/>
    </row>
    <row r="830" spans="3:9" s="156" customFormat="1" x14ac:dyDescent="0.25">
      <c r="C830" s="170"/>
      <c r="D830" s="170"/>
      <c r="E830" s="170"/>
      <c r="F830" s="202"/>
      <c r="G830" s="202"/>
      <c r="H830" s="170"/>
      <c r="I830" s="170"/>
    </row>
    <row r="831" spans="3:9" s="156" customFormat="1" x14ac:dyDescent="0.25">
      <c r="C831" s="170"/>
      <c r="D831" s="170"/>
      <c r="E831" s="170"/>
      <c r="F831" s="202"/>
      <c r="G831" s="202"/>
      <c r="H831" s="170"/>
      <c r="I831" s="170"/>
    </row>
    <row r="832" spans="3:9" s="156" customFormat="1" x14ac:dyDescent="0.25">
      <c r="C832" s="170"/>
      <c r="D832" s="170"/>
      <c r="E832" s="170"/>
      <c r="F832" s="202"/>
      <c r="G832" s="202"/>
      <c r="H832" s="170"/>
      <c r="I832" s="170"/>
    </row>
    <row r="833" spans="3:9" s="156" customFormat="1" x14ac:dyDescent="0.25">
      <c r="C833" s="170"/>
      <c r="D833" s="170"/>
      <c r="E833" s="170"/>
      <c r="F833" s="202"/>
      <c r="G833" s="202"/>
      <c r="H833" s="170"/>
      <c r="I833" s="170"/>
    </row>
    <row r="834" spans="3:9" s="156" customFormat="1" x14ac:dyDescent="0.25">
      <c r="C834" s="170"/>
      <c r="D834" s="170"/>
      <c r="E834" s="170"/>
      <c r="F834" s="202"/>
      <c r="G834" s="202"/>
      <c r="H834" s="170"/>
      <c r="I834" s="170"/>
    </row>
    <row r="835" spans="3:9" s="156" customFormat="1" x14ac:dyDescent="0.25">
      <c r="C835" s="170"/>
      <c r="D835" s="170"/>
      <c r="E835" s="170"/>
      <c r="F835" s="202"/>
      <c r="G835" s="202"/>
      <c r="H835" s="170"/>
      <c r="I835" s="170"/>
    </row>
    <row r="836" spans="3:9" s="156" customFormat="1" x14ac:dyDescent="0.25">
      <c r="C836" s="170"/>
      <c r="D836" s="170"/>
      <c r="E836" s="170"/>
      <c r="F836" s="202"/>
      <c r="G836" s="202"/>
      <c r="H836" s="170"/>
      <c r="I836" s="170"/>
    </row>
    <row r="837" spans="3:9" s="156" customFormat="1" x14ac:dyDescent="0.25">
      <c r="C837" s="170"/>
      <c r="D837" s="170"/>
      <c r="E837" s="170"/>
      <c r="F837" s="202"/>
      <c r="G837" s="202"/>
      <c r="H837" s="170"/>
      <c r="I837" s="170"/>
    </row>
    <row r="838" spans="3:9" s="156" customFormat="1" x14ac:dyDescent="0.25">
      <c r="C838" s="170"/>
      <c r="D838" s="170"/>
      <c r="E838" s="170"/>
      <c r="F838" s="202"/>
      <c r="G838" s="202"/>
      <c r="H838" s="170"/>
      <c r="I838" s="170"/>
    </row>
    <row r="839" spans="3:9" s="156" customFormat="1" x14ac:dyDescent="0.25">
      <c r="C839" s="170"/>
      <c r="D839" s="170"/>
      <c r="E839" s="170"/>
      <c r="F839" s="202"/>
      <c r="G839" s="202"/>
      <c r="H839" s="170"/>
      <c r="I839" s="170"/>
    </row>
    <row r="840" spans="3:9" s="156" customFormat="1" x14ac:dyDescent="0.25">
      <c r="C840" s="170"/>
      <c r="D840" s="170"/>
      <c r="E840" s="170"/>
      <c r="F840" s="202"/>
      <c r="G840" s="202"/>
      <c r="H840" s="170"/>
      <c r="I840" s="170"/>
    </row>
    <row r="841" spans="3:9" s="156" customFormat="1" x14ac:dyDescent="0.25">
      <c r="C841" s="170"/>
      <c r="D841" s="170"/>
      <c r="E841" s="170"/>
      <c r="F841" s="202"/>
      <c r="G841" s="202"/>
      <c r="H841" s="170"/>
      <c r="I841" s="170"/>
    </row>
    <row r="842" spans="3:9" s="156" customFormat="1" x14ac:dyDescent="0.25">
      <c r="C842" s="170"/>
      <c r="D842" s="170"/>
      <c r="E842" s="170"/>
      <c r="F842" s="202"/>
      <c r="G842" s="202"/>
      <c r="H842" s="170"/>
      <c r="I842" s="170"/>
    </row>
    <row r="843" spans="3:9" s="156" customFormat="1" x14ac:dyDescent="0.25">
      <c r="C843" s="170"/>
      <c r="D843" s="170"/>
      <c r="E843" s="170"/>
      <c r="F843" s="202"/>
      <c r="G843" s="202"/>
      <c r="H843" s="170"/>
      <c r="I843" s="170"/>
    </row>
    <row r="844" spans="3:9" s="156" customFormat="1" x14ac:dyDescent="0.25">
      <c r="C844" s="170"/>
      <c r="D844" s="170"/>
      <c r="E844" s="170"/>
      <c r="F844" s="202"/>
      <c r="G844" s="202"/>
      <c r="H844" s="170"/>
      <c r="I844" s="170"/>
    </row>
    <row r="845" spans="3:9" s="156" customFormat="1" x14ac:dyDescent="0.25">
      <c r="C845" s="170"/>
      <c r="D845" s="170"/>
      <c r="E845" s="170"/>
      <c r="F845" s="202"/>
      <c r="G845" s="202"/>
      <c r="H845" s="170"/>
      <c r="I845" s="170"/>
    </row>
    <row r="846" spans="3:9" s="156" customFormat="1" x14ac:dyDescent="0.25">
      <c r="C846" s="170"/>
      <c r="D846" s="170"/>
      <c r="E846" s="170"/>
      <c r="F846" s="202"/>
      <c r="G846" s="202"/>
      <c r="H846" s="170"/>
      <c r="I846" s="170"/>
    </row>
    <row r="847" spans="3:9" s="156" customFormat="1" x14ac:dyDescent="0.25">
      <c r="C847" s="170"/>
      <c r="D847" s="170"/>
      <c r="E847" s="170"/>
      <c r="F847" s="202"/>
      <c r="G847" s="202"/>
      <c r="H847" s="170"/>
      <c r="I847" s="170"/>
    </row>
    <row r="848" spans="3:9" s="156" customFormat="1" x14ac:dyDescent="0.25">
      <c r="C848" s="170"/>
      <c r="D848" s="170"/>
      <c r="E848" s="170"/>
      <c r="F848" s="202"/>
      <c r="G848" s="202"/>
      <c r="H848" s="170"/>
      <c r="I848" s="170"/>
    </row>
    <row r="849" spans="3:9" s="156" customFormat="1" x14ac:dyDescent="0.25">
      <c r="C849" s="170"/>
      <c r="D849" s="170"/>
      <c r="E849" s="170"/>
      <c r="F849" s="202"/>
      <c r="G849" s="202"/>
      <c r="H849" s="170"/>
      <c r="I849" s="170"/>
    </row>
    <row r="850" spans="3:9" s="156" customFormat="1" x14ac:dyDescent="0.25">
      <c r="C850" s="170"/>
      <c r="D850" s="170"/>
      <c r="E850" s="170"/>
      <c r="F850" s="202"/>
      <c r="G850" s="202"/>
      <c r="H850" s="170"/>
      <c r="I850" s="170"/>
    </row>
    <row r="851" spans="3:9" s="156" customFormat="1" x14ac:dyDescent="0.25">
      <c r="C851" s="170"/>
      <c r="D851" s="170"/>
      <c r="E851" s="170"/>
      <c r="F851" s="202"/>
      <c r="G851" s="202"/>
      <c r="H851" s="170"/>
      <c r="I851" s="170"/>
    </row>
    <row r="852" spans="3:9" s="156" customFormat="1" x14ac:dyDescent="0.25">
      <c r="C852" s="170"/>
      <c r="D852" s="170"/>
      <c r="E852" s="170"/>
      <c r="F852" s="202"/>
      <c r="G852" s="202"/>
      <c r="H852" s="170"/>
      <c r="I852" s="170"/>
    </row>
    <row r="853" spans="3:9" s="156" customFormat="1" x14ac:dyDescent="0.25">
      <c r="C853" s="170"/>
      <c r="D853" s="170"/>
      <c r="E853" s="170"/>
      <c r="F853" s="202"/>
      <c r="G853" s="202"/>
      <c r="H853" s="170"/>
      <c r="I853" s="170"/>
    </row>
    <row r="854" spans="3:9" s="156" customFormat="1" x14ac:dyDescent="0.25">
      <c r="C854" s="170"/>
      <c r="D854" s="170"/>
      <c r="E854" s="170"/>
      <c r="F854" s="202"/>
      <c r="G854" s="202"/>
      <c r="H854" s="170"/>
      <c r="I854" s="170"/>
    </row>
    <row r="855" spans="3:9" s="156" customFormat="1" x14ac:dyDescent="0.25">
      <c r="C855" s="170"/>
      <c r="D855" s="170"/>
      <c r="E855" s="170"/>
      <c r="F855" s="202"/>
      <c r="G855" s="202"/>
      <c r="H855" s="170"/>
      <c r="I855" s="170"/>
    </row>
    <row r="856" spans="3:9" s="156" customFormat="1" x14ac:dyDescent="0.25">
      <c r="C856" s="170"/>
      <c r="D856" s="170"/>
      <c r="E856" s="170"/>
      <c r="F856" s="202"/>
      <c r="G856" s="202"/>
      <c r="H856" s="170"/>
      <c r="I856" s="170"/>
    </row>
    <row r="857" spans="3:9" s="156" customFormat="1" x14ac:dyDescent="0.25">
      <c r="C857" s="170"/>
      <c r="D857" s="170"/>
      <c r="E857" s="170"/>
      <c r="F857" s="202"/>
      <c r="G857" s="202"/>
      <c r="H857" s="170"/>
      <c r="I857" s="170"/>
    </row>
    <row r="858" spans="3:9" s="156" customFormat="1" x14ac:dyDescent="0.25">
      <c r="C858" s="170"/>
      <c r="D858" s="170"/>
      <c r="E858" s="170"/>
      <c r="F858" s="202"/>
      <c r="G858" s="202"/>
      <c r="H858" s="170"/>
      <c r="I858" s="170"/>
    </row>
    <row r="859" spans="3:9" s="156" customFormat="1" x14ac:dyDescent="0.25">
      <c r="C859" s="170"/>
      <c r="D859" s="170"/>
      <c r="E859" s="170"/>
      <c r="F859" s="202"/>
      <c r="G859" s="202"/>
      <c r="H859" s="170"/>
      <c r="I859" s="170"/>
    </row>
    <row r="860" spans="3:9" s="156" customFormat="1" x14ac:dyDescent="0.25">
      <c r="C860" s="170"/>
      <c r="D860" s="170"/>
      <c r="E860" s="170"/>
      <c r="F860" s="202"/>
      <c r="G860" s="202"/>
      <c r="H860" s="170"/>
      <c r="I860" s="170"/>
    </row>
    <row r="861" spans="3:9" s="156" customFormat="1" x14ac:dyDescent="0.25">
      <c r="C861" s="170"/>
      <c r="D861" s="170"/>
      <c r="E861" s="170"/>
      <c r="F861" s="202"/>
      <c r="G861" s="202"/>
      <c r="H861" s="170"/>
      <c r="I861" s="170"/>
    </row>
    <row r="862" spans="3:9" s="156" customFormat="1" x14ac:dyDescent="0.25">
      <c r="C862" s="170"/>
      <c r="D862" s="170"/>
      <c r="E862" s="170"/>
      <c r="F862" s="202"/>
      <c r="G862" s="202"/>
      <c r="H862" s="170"/>
      <c r="I862" s="170"/>
    </row>
    <row r="863" spans="3:9" s="156" customFormat="1" x14ac:dyDescent="0.25">
      <c r="C863" s="170"/>
      <c r="D863" s="170"/>
      <c r="E863" s="170"/>
      <c r="F863" s="202"/>
      <c r="G863" s="202"/>
      <c r="H863" s="170"/>
      <c r="I863" s="170"/>
    </row>
    <row r="864" spans="3:9" s="156" customFormat="1" x14ac:dyDescent="0.25">
      <c r="C864" s="170"/>
      <c r="D864" s="170"/>
      <c r="E864" s="170"/>
      <c r="F864" s="202"/>
      <c r="G864" s="202"/>
      <c r="H864" s="170"/>
      <c r="I864" s="170"/>
    </row>
    <row r="865" spans="3:9" s="156" customFormat="1" x14ac:dyDescent="0.25">
      <c r="C865" s="170"/>
      <c r="D865" s="170"/>
      <c r="E865" s="170"/>
      <c r="F865" s="202"/>
      <c r="G865" s="202"/>
      <c r="H865" s="170"/>
      <c r="I865" s="170"/>
    </row>
    <row r="866" spans="3:9" s="156" customFormat="1" x14ac:dyDescent="0.25">
      <c r="C866" s="170"/>
      <c r="D866" s="170"/>
      <c r="E866" s="170"/>
      <c r="F866" s="202"/>
      <c r="G866" s="202"/>
      <c r="H866" s="170"/>
      <c r="I866" s="170"/>
    </row>
    <row r="867" spans="3:9" s="156" customFormat="1" x14ac:dyDescent="0.25">
      <c r="C867" s="170"/>
      <c r="D867" s="170"/>
      <c r="E867" s="170"/>
      <c r="F867" s="202"/>
      <c r="G867" s="202"/>
      <c r="H867" s="170"/>
      <c r="I867" s="170"/>
    </row>
    <row r="868" spans="3:9" s="156" customFormat="1" x14ac:dyDescent="0.25">
      <c r="C868" s="170"/>
      <c r="D868" s="170"/>
      <c r="E868" s="170"/>
      <c r="F868" s="202"/>
      <c r="G868" s="202"/>
      <c r="H868" s="170"/>
      <c r="I868" s="170"/>
    </row>
    <row r="869" spans="3:9" s="156" customFormat="1" x14ac:dyDescent="0.25">
      <c r="C869" s="170"/>
      <c r="D869" s="170"/>
      <c r="E869" s="170"/>
      <c r="F869" s="202"/>
      <c r="G869" s="202"/>
      <c r="H869" s="170"/>
      <c r="I869" s="170"/>
    </row>
    <row r="870" spans="3:9" s="156" customFormat="1" x14ac:dyDescent="0.25">
      <c r="C870" s="170"/>
      <c r="D870" s="170"/>
      <c r="E870" s="170"/>
      <c r="F870" s="202"/>
      <c r="G870" s="202"/>
      <c r="H870" s="170"/>
      <c r="I870" s="170"/>
    </row>
    <row r="871" spans="3:9" s="156" customFormat="1" x14ac:dyDescent="0.25">
      <c r="C871" s="170"/>
      <c r="D871" s="170"/>
      <c r="E871" s="170"/>
      <c r="F871" s="202"/>
      <c r="G871" s="202"/>
      <c r="H871" s="170"/>
      <c r="I871" s="170"/>
    </row>
    <row r="872" spans="3:9" s="156" customFormat="1" x14ac:dyDescent="0.25">
      <c r="C872" s="170"/>
      <c r="D872" s="170"/>
      <c r="E872" s="170"/>
      <c r="F872" s="202"/>
      <c r="G872" s="202"/>
      <c r="H872" s="170"/>
      <c r="I872" s="170"/>
    </row>
    <row r="873" spans="3:9" s="156" customFormat="1" x14ac:dyDescent="0.25">
      <c r="C873" s="170"/>
      <c r="D873" s="170"/>
      <c r="E873" s="170"/>
      <c r="F873" s="202"/>
      <c r="G873" s="202"/>
      <c r="H873" s="170"/>
      <c r="I873" s="170"/>
    </row>
    <row r="874" spans="3:9" s="156" customFormat="1" x14ac:dyDescent="0.25">
      <c r="C874" s="170"/>
      <c r="D874" s="170"/>
      <c r="E874" s="170"/>
      <c r="F874" s="202"/>
      <c r="G874" s="202"/>
      <c r="H874" s="170"/>
      <c r="I874" s="170"/>
    </row>
    <row r="875" spans="3:9" s="156" customFormat="1" x14ac:dyDescent="0.25">
      <c r="C875" s="170"/>
      <c r="D875" s="170"/>
      <c r="E875" s="170"/>
      <c r="F875" s="202"/>
      <c r="G875" s="202"/>
      <c r="H875" s="170"/>
      <c r="I875" s="170"/>
    </row>
    <row r="876" spans="3:9" s="156" customFormat="1" x14ac:dyDescent="0.25">
      <c r="C876" s="170"/>
      <c r="D876" s="170"/>
      <c r="E876" s="170"/>
      <c r="F876" s="202"/>
      <c r="G876" s="202"/>
      <c r="H876" s="170"/>
      <c r="I876" s="170"/>
    </row>
    <row r="877" spans="3:9" s="156" customFormat="1" x14ac:dyDescent="0.25">
      <c r="C877" s="170"/>
      <c r="D877" s="170"/>
      <c r="E877" s="170"/>
      <c r="F877" s="202"/>
      <c r="G877" s="202"/>
      <c r="H877" s="170"/>
      <c r="I877" s="170"/>
    </row>
    <row r="878" spans="3:9" s="156" customFormat="1" x14ac:dyDescent="0.25">
      <c r="C878" s="170"/>
      <c r="D878" s="170"/>
      <c r="E878" s="170"/>
      <c r="F878" s="202"/>
      <c r="G878" s="202"/>
      <c r="H878" s="170"/>
      <c r="I878" s="170"/>
    </row>
    <row r="879" spans="3:9" s="156" customFormat="1" x14ac:dyDescent="0.25">
      <c r="C879" s="170"/>
      <c r="D879" s="170"/>
      <c r="E879" s="170"/>
      <c r="F879" s="202"/>
      <c r="G879" s="202"/>
      <c r="H879" s="170"/>
      <c r="I879" s="170"/>
    </row>
    <row r="880" spans="3:9" s="156" customFormat="1" x14ac:dyDescent="0.25">
      <c r="C880" s="170"/>
      <c r="D880" s="170"/>
      <c r="E880" s="170"/>
      <c r="F880" s="202"/>
      <c r="G880" s="202"/>
      <c r="H880" s="170"/>
      <c r="I880" s="170"/>
    </row>
    <row r="881" spans="3:9" s="156" customFormat="1" x14ac:dyDescent="0.25">
      <c r="C881" s="170"/>
      <c r="D881" s="170"/>
      <c r="E881" s="170"/>
      <c r="F881" s="202"/>
      <c r="G881" s="202"/>
      <c r="H881" s="170"/>
      <c r="I881" s="170"/>
    </row>
    <row r="882" spans="3:9" s="156" customFormat="1" x14ac:dyDescent="0.25">
      <c r="C882" s="170"/>
      <c r="D882" s="170"/>
      <c r="E882" s="170"/>
      <c r="F882" s="202"/>
      <c r="G882" s="202"/>
      <c r="H882" s="170"/>
      <c r="I882" s="170"/>
    </row>
    <row r="883" spans="3:9" s="156" customFormat="1" x14ac:dyDescent="0.25">
      <c r="C883" s="170"/>
      <c r="D883" s="170"/>
      <c r="E883" s="170"/>
      <c r="F883" s="202"/>
      <c r="G883" s="202"/>
      <c r="H883" s="170"/>
      <c r="I883" s="170"/>
    </row>
    <row r="884" spans="3:9" s="156" customFormat="1" x14ac:dyDescent="0.25">
      <c r="C884" s="170"/>
      <c r="D884" s="170"/>
      <c r="E884" s="170"/>
      <c r="F884" s="202"/>
      <c r="G884" s="202"/>
      <c r="H884" s="170"/>
      <c r="I884" s="170"/>
    </row>
    <row r="885" spans="3:9" s="156" customFormat="1" x14ac:dyDescent="0.25">
      <c r="C885" s="170"/>
      <c r="D885" s="170"/>
      <c r="E885" s="170"/>
      <c r="F885" s="202"/>
      <c r="G885" s="202"/>
      <c r="H885" s="170"/>
      <c r="I885" s="170"/>
    </row>
    <row r="886" spans="3:9" s="156" customFormat="1" x14ac:dyDescent="0.25">
      <c r="C886" s="170"/>
      <c r="D886" s="170"/>
      <c r="E886" s="170"/>
      <c r="F886" s="202"/>
      <c r="G886" s="202"/>
      <c r="H886" s="170"/>
      <c r="I886" s="170"/>
    </row>
    <row r="887" spans="3:9" s="156" customFormat="1" x14ac:dyDescent="0.25">
      <c r="C887" s="170"/>
      <c r="D887" s="170"/>
      <c r="E887" s="170"/>
      <c r="F887" s="202"/>
      <c r="G887" s="202"/>
      <c r="H887" s="170"/>
      <c r="I887" s="170"/>
    </row>
    <row r="888" spans="3:9" s="156" customFormat="1" x14ac:dyDescent="0.25">
      <c r="C888" s="170"/>
      <c r="D888" s="170"/>
      <c r="E888" s="170"/>
      <c r="F888" s="202"/>
      <c r="G888" s="202"/>
      <c r="H888" s="170"/>
      <c r="I888" s="170"/>
    </row>
    <row r="889" spans="3:9" s="156" customFormat="1" x14ac:dyDescent="0.25">
      <c r="C889" s="170"/>
      <c r="D889" s="170"/>
      <c r="E889" s="170"/>
      <c r="F889" s="202"/>
      <c r="G889" s="202"/>
      <c r="H889" s="170"/>
      <c r="I889" s="170"/>
    </row>
    <row r="890" spans="3:9" s="156" customFormat="1" x14ac:dyDescent="0.25">
      <c r="C890" s="170"/>
      <c r="D890" s="170"/>
      <c r="E890" s="170"/>
      <c r="F890" s="202"/>
      <c r="G890" s="202"/>
      <c r="H890" s="170"/>
      <c r="I890" s="170"/>
    </row>
    <row r="891" spans="3:9" s="156" customFormat="1" x14ac:dyDescent="0.25">
      <c r="C891" s="170"/>
      <c r="D891" s="170"/>
      <c r="E891" s="170"/>
      <c r="F891" s="202"/>
      <c r="G891" s="202"/>
      <c r="H891" s="170"/>
      <c r="I891" s="170"/>
    </row>
    <row r="892" spans="3:9" s="156" customFormat="1" x14ac:dyDescent="0.25">
      <c r="C892" s="170"/>
      <c r="D892" s="170"/>
      <c r="E892" s="170"/>
      <c r="F892" s="202"/>
      <c r="G892" s="202"/>
      <c r="H892" s="170"/>
      <c r="I892" s="170"/>
    </row>
  </sheetData>
  <mergeCells count="13">
    <mergeCell ref="A3:I3"/>
    <mergeCell ref="B4:B6"/>
    <mergeCell ref="A4:A6"/>
    <mergeCell ref="A15:A16"/>
    <mergeCell ref="A17:A18"/>
    <mergeCell ref="A27:A28"/>
    <mergeCell ref="F4:I4"/>
    <mergeCell ref="F5:G5"/>
    <mergeCell ref="H5:I5"/>
    <mergeCell ref="E4:E6"/>
    <mergeCell ref="C5:C6"/>
    <mergeCell ref="D5:D6"/>
    <mergeCell ref="C4:D4"/>
  </mergeCells>
  <hyperlinks>
    <hyperlink ref="A1" location="Главная!A1" display="Возврат к выбору"/>
  </hyperlinks>
  <printOptions horizontalCentered="1"/>
  <pageMargins left="0.39370078740157483" right="0.39370078740157483" top="0.15748031496062992" bottom="0.15748031496062992" header="0" footer="0"/>
  <pageSetup paperSize="9" scale="88" fitToHeight="2" orientation="portrait" r:id="rId1"/>
  <headerFooter alignWithMargins="0"/>
  <colBreaks count="1" manualBreakCount="1">
    <brk id="6" max="1048575" man="1"/>
  </colBreaks>
  <drawing r:id="rId2"/>
  <legacyDrawing r:id="rId3"/>
  <oleObjects>
    <mc:AlternateContent xmlns:mc="http://schemas.openxmlformats.org/markup-compatibility/2006">
      <mc:Choice Requires="x14">
        <oleObject progId="CorelDRAW.Graphic.12" shapeId="6164" r:id="rId4">
          <objectPr defaultSize="0" autoPict="0" r:id="rId5">
            <anchor moveWithCells="1">
              <from>
                <xdr:col>5</xdr:col>
                <xdr:colOff>228600</xdr:colOff>
                <xdr:row>2</xdr:row>
                <xdr:rowOff>9525</xdr:rowOff>
              </from>
              <to>
                <xdr:col>6</xdr:col>
                <xdr:colOff>200025</xdr:colOff>
                <xdr:row>2</xdr:row>
                <xdr:rowOff>228600</xdr:rowOff>
              </to>
            </anchor>
          </objectPr>
        </oleObject>
      </mc:Choice>
      <mc:Fallback>
        <oleObject progId="CorelDRAW.Graphic.12" shapeId="6164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889"/>
  <sheetViews>
    <sheetView zoomScaleSheetLayoutView="100" workbookViewId="0">
      <pane xSplit="7" ySplit="5" topLeftCell="H6" activePane="bottomRight" state="frozen"/>
      <selection pane="topRight" activeCell="J1" sqref="J1"/>
      <selection pane="bottomLeft" activeCell="A7" sqref="A7"/>
      <selection pane="bottomRight" activeCell="G1" sqref="G1"/>
    </sheetView>
  </sheetViews>
  <sheetFormatPr defaultRowHeight="12.75" x14ac:dyDescent="0.25"/>
  <cols>
    <col min="1" max="1" width="16.7109375" style="154" customWidth="1"/>
    <col min="2" max="2" width="26.28515625" style="154" customWidth="1"/>
    <col min="3" max="3" width="9.7109375" style="155" customWidth="1"/>
    <col min="4" max="4" width="10.7109375" style="155" customWidth="1"/>
    <col min="5" max="5" width="6.28515625" style="155" customWidth="1"/>
    <col min="6" max="6" width="13.7109375" style="174" customWidth="1"/>
    <col min="7" max="7" width="26.7109375" style="202" customWidth="1"/>
    <col min="8" max="21" width="9.140625" style="156"/>
    <col min="22" max="225" width="9.140625" style="154"/>
    <col min="226" max="226" width="27" style="154" customWidth="1"/>
    <col min="227" max="227" width="16.140625" style="154" customWidth="1"/>
    <col min="228" max="228" width="12.85546875" style="154" customWidth="1"/>
    <col min="229" max="229" width="19.42578125" style="154" customWidth="1"/>
    <col min="230" max="230" width="5.7109375" style="154" customWidth="1"/>
    <col min="231" max="233" width="12.28515625" style="154" customWidth="1"/>
    <col min="234" max="481" width="9.140625" style="154"/>
    <col min="482" max="482" width="27" style="154" customWidth="1"/>
    <col min="483" max="483" width="16.140625" style="154" customWidth="1"/>
    <col min="484" max="484" width="12.85546875" style="154" customWidth="1"/>
    <col min="485" max="485" width="19.42578125" style="154" customWidth="1"/>
    <col min="486" max="486" width="5.7109375" style="154" customWidth="1"/>
    <col min="487" max="489" width="12.28515625" style="154" customWidth="1"/>
    <col min="490" max="737" width="9.140625" style="154"/>
    <col min="738" max="738" width="27" style="154" customWidth="1"/>
    <col min="739" max="739" width="16.140625" style="154" customWidth="1"/>
    <col min="740" max="740" width="12.85546875" style="154" customWidth="1"/>
    <col min="741" max="741" width="19.42578125" style="154" customWidth="1"/>
    <col min="742" max="742" width="5.7109375" style="154" customWidth="1"/>
    <col min="743" max="745" width="12.28515625" style="154" customWidth="1"/>
    <col min="746" max="993" width="9.140625" style="154"/>
    <col min="994" max="994" width="27" style="154" customWidth="1"/>
    <col min="995" max="995" width="16.140625" style="154" customWidth="1"/>
    <col min="996" max="996" width="12.85546875" style="154" customWidth="1"/>
    <col min="997" max="997" width="19.42578125" style="154" customWidth="1"/>
    <col min="998" max="998" width="5.7109375" style="154" customWidth="1"/>
    <col min="999" max="1001" width="12.28515625" style="154" customWidth="1"/>
    <col min="1002" max="1249" width="9.140625" style="154"/>
    <col min="1250" max="1250" width="27" style="154" customWidth="1"/>
    <col min="1251" max="1251" width="16.140625" style="154" customWidth="1"/>
    <col min="1252" max="1252" width="12.85546875" style="154" customWidth="1"/>
    <col min="1253" max="1253" width="19.42578125" style="154" customWidth="1"/>
    <col min="1254" max="1254" width="5.7109375" style="154" customWidth="1"/>
    <col min="1255" max="1257" width="12.28515625" style="154" customWidth="1"/>
    <col min="1258" max="1505" width="9.140625" style="154"/>
    <col min="1506" max="1506" width="27" style="154" customWidth="1"/>
    <col min="1507" max="1507" width="16.140625" style="154" customWidth="1"/>
    <col min="1508" max="1508" width="12.85546875" style="154" customWidth="1"/>
    <col min="1509" max="1509" width="19.42578125" style="154" customWidth="1"/>
    <col min="1510" max="1510" width="5.7109375" style="154" customWidth="1"/>
    <col min="1511" max="1513" width="12.28515625" style="154" customWidth="1"/>
    <col min="1514" max="1761" width="9.140625" style="154"/>
    <col min="1762" max="1762" width="27" style="154" customWidth="1"/>
    <col min="1763" max="1763" width="16.140625" style="154" customWidth="1"/>
    <col min="1764" max="1764" width="12.85546875" style="154" customWidth="1"/>
    <col min="1765" max="1765" width="19.42578125" style="154" customWidth="1"/>
    <col min="1766" max="1766" width="5.7109375" style="154" customWidth="1"/>
    <col min="1767" max="1769" width="12.28515625" style="154" customWidth="1"/>
    <col min="1770" max="2017" width="9.140625" style="154"/>
    <col min="2018" max="2018" width="27" style="154" customWidth="1"/>
    <col min="2019" max="2019" width="16.140625" style="154" customWidth="1"/>
    <col min="2020" max="2020" width="12.85546875" style="154" customWidth="1"/>
    <col min="2021" max="2021" width="19.42578125" style="154" customWidth="1"/>
    <col min="2022" max="2022" width="5.7109375" style="154" customWidth="1"/>
    <col min="2023" max="2025" width="12.28515625" style="154" customWidth="1"/>
    <col min="2026" max="2273" width="9.140625" style="154"/>
    <col min="2274" max="2274" width="27" style="154" customWidth="1"/>
    <col min="2275" max="2275" width="16.140625" style="154" customWidth="1"/>
    <col min="2276" max="2276" width="12.85546875" style="154" customWidth="1"/>
    <col min="2277" max="2277" width="19.42578125" style="154" customWidth="1"/>
    <col min="2278" max="2278" width="5.7109375" style="154" customWidth="1"/>
    <col min="2279" max="2281" width="12.28515625" style="154" customWidth="1"/>
    <col min="2282" max="2529" width="9.140625" style="154"/>
    <col min="2530" max="2530" width="27" style="154" customWidth="1"/>
    <col min="2531" max="2531" width="16.140625" style="154" customWidth="1"/>
    <col min="2532" max="2532" width="12.85546875" style="154" customWidth="1"/>
    <col min="2533" max="2533" width="19.42578125" style="154" customWidth="1"/>
    <col min="2534" max="2534" width="5.7109375" style="154" customWidth="1"/>
    <col min="2535" max="2537" width="12.28515625" style="154" customWidth="1"/>
    <col min="2538" max="2785" width="9.140625" style="154"/>
    <col min="2786" max="2786" width="27" style="154" customWidth="1"/>
    <col min="2787" max="2787" width="16.140625" style="154" customWidth="1"/>
    <col min="2788" max="2788" width="12.85546875" style="154" customWidth="1"/>
    <col min="2789" max="2789" width="19.42578125" style="154" customWidth="1"/>
    <col min="2790" max="2790" width="5.7109375" style="154" customWidth="1"/>
    <col min="2791" max="2793" width="12.28515625" style="154" customWidth="1"/>
    <col min="2794" max="3041" width="9.140625" style="154"/>
    <col min="3042" max="3042" width="27" style="154" customWidth="1"/>
    <col min="3043" max="3043" width="16.140625" style="154" customWidth="1"/>
    <col min="3044" max="3044" width="12.85546875" style="154" customWidth="1"/>
    <col min="3045" max="3045" width="19.42578125" style="154" customWidth="1"/>
    <col min="3046" max="3046" width="5.7109375" style="154" customWidth="1"/>
    <col min="3047" max="3049" width="12.28515625" style="154" customWidth="1"/>
    <col min="3050" max="3297" width="9.140625" style="154"/>
    <col min="3298" max="3298" width="27" style="154" customWidth="1"/>
    <col min="3299" max="3299" width="16.140625" style="154" customWidth="1"/>
    <col min="3300" max="3300" width="12.85546875" style="154" customWidth="1"/>
    <col min="3301" max="3301" width="19.42578125" style="154" customWidth="1"/>
    <col min="3302" max="3302" width="5.7109375" style="154" customWidth="1"/>
    <col min="3303" max="3305" width="12.28515625" style="154" customWidth="1"/>
    <col min="3306" max="3553" width="9.140625" style="154"/>
    <col min="3554" max="3554" width="27" style="154" customWidth="1"/>
    <col min="3555" max="3555" width="16.140625" style="154" customWidth="1"/>
    <col min="3556" max="3556" width="12.85546875" style="154" customWidth="1"/>
    <col min="3557" max="3557" width="19.42578125" style="154" customWidth="1"/>
    <col min="3558" max="3558" width="5.7109375" style="154" customWidth="1"/>
    <col min="3559" max="3561" width="12.28515625" style="154" customWidth="1"/>
    <col min="3562" max="3809" width="9.140625" style="154"/>
    <col min="3810" max="3810" width="27" style="154" customWidth="1"/>
    <col min="3811" max="3811" width="16.140625" style="154" customWidth="1"/>
    <col min="3812" max="3812" width="12.85546875" style="154" customWidth="1"/>
    <col min="3813" max="3813" width="19.42578125" style="154" customWidth="1"/>
    <col min="3814" max="3814" width="5.7109375" style="154" customWidth="1"/>
    <col min="3815" max="3817" width="12.28515625" style="154" customWidth="1"/>
    <col min="3818" max="4065" width="9.140625" style="154"/>
    <col min="4066" max="4066" width="27" style="154" customWidth="1"/>
    <col min="4067" max="4067" width="16.140625" style="154" customWidth="1"/>
    <col min="4068" max="4068" width="12.85546875" style="154" customWidth="1"/>
    <col min="4069" max="4069" width="19.42578125" style="154" customWidth="1"/>
    <col min="4070" max="4070" width="5.7109375" style="154" customWidth="1"/>
    <col min="4071" max="4073" width="12.28515625" style="154" customWidth="1"/>
    <col min="4074" max="4321" width="9.140625" style="154"/>
    <col min="4322" max="4322" width="27" style="154" customWidth="1"/>
    <col min="4323" max="4323" width="16.140625" style="154" customWidth="1"/>
    <col min="4324" max="4324" width="12.85546875" style="154" customWidth="1"/>
    <col min="4325" max="4325" width="19.42578125" style="154" customWidth="1"/>
    <col min="4326" max="4326" width="5.7109375" style="154" customWidth="1"/>
    <col min="4327" max="4329" width="12.28515625" style="154" customWidth="1"/>
    <col min="4330" max="4577" width="9.140625" style="154"/>
    <col min="4578" max="4578" width="27" style="154" customWidth="1"/>
    <col min="4579" max="4579" width="16.140625" style="154" customWidth="1"/>
    <col min="4580" max="4580" width="12.85546875" style="154" customWidth="1"/>
    <col min="4581" max="4581" width="19.42578125" style="154" customWidth="1"/>
    <col min="4582" max="4582" width="5.7109375" style="154" customWidth="1"/>
    <col min="4583" max="4585" width="12.28515625" style="154" customWidth="1"/>
    <col min="4586" max="4833" width="9.140625" style="154"/>
    <col min="4834" max="4834" width="27" style="154" customWidth="1"/>
    <col min="4835" max="4835" width="16.140625" style="154" customWidth="1"/>
    <col min="4836" max="4836" width="12.85546875" style="154" customWidth="1"/>
    <col min="4837" max="4837" width="19.42578125" style="154" customWidth="1"/>
    <col min="4838" max="4838" width="5.7109375" style="154" customWidth="1"/>
    <col min="4839" max="4841" width="12.28515625" style="154" customWidth="1"/>
    <col min="4842" max="5089" width="9.140625" style="154"/>
    <col min="5090" max="5090" width="27" style="154" customWidth="1"/>
    <col min="5091" max="5091" width="16.140625" style="154" customWidth="1"/>
    <col min="5092" max="5092" width="12.85546875" style="154" customWidth="1"/>
    <col min="5093" max="5093" width="19.42578125" style="154" customWidth="1"/>
    <col min="5094" max="5094" width="5.7109375" style="154" customWidth="1"/>
    <col min="5095" max="5097" width="12.28515625" style="154" customWidth="1"/>
    <col min="5098" max="5345" width="9.140625" style="154"/>
    <col min="5346" max="5346" width="27" style="154" customWidth="1"/>
    <col min="5347" max="5347" width="16.140625" style="154" customWidth="1"/>
    <col min="5348" max="5348" width="12.85546875" style="154" customWidth="1"/>
    <col min="5349" max="5349" width="19.42578125" style="154" customWidth="1"/>
    <col min="5350" max="5350" width="5.7109375" style="154" customWidth="1"/>
    <col min="5351" max="5353" width="12.28515625" style="154" customWidth="1"/>
    <col min="5354" max="5601" width="9.140625" style="154"/>
    <col min="5602" max="5602" width="27" style="154" customWidth="1"/>
    <col min="5603" max="5603" width="16.140625" style="154" customWidth="1"/>
    <col min="5604" max="5604" width="12.85546875" style="154" customWidth="1"/>
    <col min="5605" max="5605" width="19.42578125" style="154" customWidth="1"/>
    <col min="5606" max="5606" width="5.7109375" style="154" customWidth="1"/>
    <col min="5607" max="5609" width="12.28515625" style="154" customWidth="1"/>
    <col min="5610" max="5857" width="9.140625" style="154"/>
    <col min="5858" max="5858" width="27" style="154" customWidth="1"/>
    <col min="5859" max="5859" width="16.140625" style="154" customWidth="1"/>
    <col min="5860" max="5860" width="12.85546875" style="154" customWidth="1"/>
    <col min="5861" max="5861" width="19.42578125" style="154" customWidth="1"/>
    <col min="5862" max="5862" width="5.7109375" style="154" customWidth="1"/>
    <col min="5863" max="5865" width="12.28515625" style="154" customWidth="1"/>
    <col min="5866" max="6113" width="9.140625" style="154"/>
    <col min="6114" max="6114" width="27" style="154" customWidth="1"/>
    <col min="6115" max="6115" width="16.140625" style="154" customWidth="1"/>
    <col min="6116" max="6116" width="12.85546875" style="154" customWidth="1"/>
    <col min="6117" max="6117" width="19.42578125" style="154" customWidth="1"/>
    <col min="6118" max="6118" width="5.7109375" style="154" customWidth="1"/>
    <col min="6119" max="6121" width="12.28515625" style="154" customWidth="1"/>
    <col min="6122" max="6369" width="9.140625" style="154"/>
    <col min="6370" max="6370" width="27" style="154" customWidth="1"/>
    <col min="6371" max="6371" width="16.140625" style="154" customWidth="1"/>
    <col min="6372" max="6372" width="12.85546875" style="154" customWidth="1"/>
    <col min="6373" max="6373" width="19.42578125" style="154" customWidth="1"/>
    <col min="6374" max="6374" width="5.7109375" style="154" customWidth="1"/>
    <col min="6375" max="6377" width="12.28515625" style="154" customWidth="1"/>
    <col min="6378" max="6625" width="9.140625" style="154"/>
    <col min="6626" max="6626" width="27" style="154" customWidth="1"/>
    <col min="6627" max="6627" width="16.140625" style="154" customWidth="1"/>
    <col min="6628" max="6628" width="12.85546875" style="154" customWidth="1"/>
    <col min="6629" max="6629" width="19.42578125" style="154" customWidth="1"/>
    <col min="6630" max="6630" width="5.7109375" style="154" customWidth="1"/>
    <col min="6631" max="6633" width="12.28515625" style="154" customWidth="1"/>
    <col min="6634" max="6881" width="9.140625" style="154"/>
    <col min="6882" max="6882" width="27" style="154" customWidth="1"/>
    <col min="6883" max="6883" width="16.140625" style="154" customWidth="1"/>
    <col min="6884" max="6884" width="12.85546875" style="154" customWidth="1"/>
    <col min="6885" max="6885" width="19.42578125" style="154" customWidth="1"/>
    <col min="6886" max="6886" width="5.7109375" style="154" customWidth="1"/>
    <col min="6887" max="6889" width="12.28515625" style="154" customWidth="1"/>
    <col min="6890" max="7137" width="9.140625" style="154"/>
    <col min="7138" max="7138" width="27" style="154" customWidth="1"/>
    <col min="7139" max="7139" width="16.140625" style="154" customWidth="1"/>
    <col min="7140" max="7140" width="12.85546875" style="154" customWidth="1"/>
    <col min="7141" max="7141" width="19.42578125" style="154" customWidth="1"/>
    <col min="7142" max="7142" width="5.7109375" style="154" customWidth="1"/>
    <col min="7143" max="7145" width="12.28515625" style="154" customWidth="1"/>
    <col min="7146" max="7393" width="9.140625" style="154"/>
    <col min="7394" max="7394" width="27" style="154" customWidth="1"/>
    <col min="7395" max="7395" width="16.140625" style="154" customWidth="1"/>
    <col min="7396" max="7396" width="12.85546875" style="154" customWidth="1"/>
    <col min="7397" max="7397" width="19.42578125" style="154" customWidth="1"/>
    <col min="7398" max="7398" width="5.7109375" style="154" customWidth="1"/>
    <col min="7399" max="7401" width="12.28515625" style="154" customWidth="1"/>
    <col min="7402" max="7649" width="9.140625" style="154"/>
    <col min="7650" max="7650" width="27" style="154" customWidth="1"/>
    <col min="7651" max="7651" width="16.140625" style="154" customWidth="1"/>
    <col min="7652" max="7652" width="12.85546875" style="154" customWidth="1"/>
    <col min="7653" max="7653" width="19.42578125" style="154" customWidth="1"/>
    <col min="7654" max="7654" width="5.7109375" style="154" customWidth="1"/>
    <col min="7655" max="7657" width="12.28515625" style="154" customWidth="1"/>
    <col min="7658" max="7905" width="9.140625" style="154"/>
    <col min="7906" max="7906" width="27" style="154" customWidth="1"/>
    <col min="7907" max="7907" width="16.140625" style="154" customWidth="1"/>
    <col min="7908" max="7908" width="12.85546875" style="154" customWidth="1"/>
    <col min="7909" max="7909" width="19.42578125" style="154" customWidth="1"/>
    <col min="7910" max="7910" width="5.7109375" style="154" customWidth="1"/>
    <col min="7911" max="7913" width="12.28515625" style="154" customWidth="1"/>
    <col min="7914" max="8161" width="9.140625" style="154"/>
    <col min="8162" max="8162" width="27" style="154" customWidth="1"/>
    <col min="8163" max="8163" width="16.140625" style="154" customWidth="1"/>
    <col min="8164" max="8164" width="12.85546875" style="154" customWidth="1"/>
    <col min="8165" max="8165" width="19.42578125" style="154" customWidth="1"/>
    <col min="8166" max="8166" width="5.7109375" style="154" customWidth="1"/>
    <col min="8167" max="8169" width="12.28515625" style="154" customWidth="1"/>
    <col min="8170" max="8417" width="9.140625" style="154"/>
    <col min="8418" max="8418" width="27" style="154" customWidth="1"/>
    <col min="8419" max="8419" width="16.140625" style="154" customWidth="1"/>
    <col min="8420" max="8420" width="12.85546875" style="154" customWidth="1"/>
    <col min="8421" max="8421" width="19.42578125" style="154" customWidth="1"/>
    <col min="8422" max="8422" width="5.7109375" style="154" customWidth="1"/>
    <col min="8423" max="8425" width="12.28515625" style="154" customWidth="1"/>
    <col min="8426" max="8673" width="9.140625" style="154"/>
    <col min="8674" max="8674" width="27" style="154" customWidth="1"/>
    <col min="8675" max="8675" width="16.140625" style="154" customWidth="1"/>
    <col min="8676" max="8676" width="12.85546875" style="154" customWidth="1"/>
    <col min="8677" max="8677" width="19.42578125" style="154" customWidth="1"/>
    <col min="8678" max="8678" width="5.7109375" style="154" customWidth="1"/>
    <col min="8679" max="8681" width="12.28515625" style="154" customWidth="1"/>
    <col min="8682" max="8929" width="9.140625" style="154"/>
    <col min="8930" max="8930" width="27" style="154" customWidth="1"/>
    <col min="8931" max="8931" width="16.140625" style="154" customWidth="1"/>
    <col min="8932" max="8932" width="12.85546875" style="154" customWidth="1"/>
    <col min="8933" max="8933" width="19.42578125" style="154" customWidth="1"/>
    <col min="8934" max="8934" width="5.7109375" style="154" customWidth="1"/>
    <col min="8935" max="8937" width="12.28515625" style="154" customWidth="1"/>
    <col min="8938" max="9185" width="9.140625" style="154"/>
    <col min="9186" max="9186" width="27" style="154" customWidth="1"/>
    <col min="9187" max="9187" width="16.140625" style="154" customWidth="1"/>
    <col min="9188" max="9188" width="12.85546875" style="154" customWidth="1"/>
    <col min="9189" max="9189" width="19.42578125" style="154" customWidth="1"/>
    <col min="9190" max="9190" width="5.7109375" style="154" customWidth="1"/>
    <col min="9191" max="9193" width="12.28515625" style="154" customWidth="1"/>
    <col min="9194" max="9441" width="9.140625" style="154"/>
    <col min="9442" max="9442" width="27" style="154" customWidth="1"/>
    <col min="9443" max="9443" width="16.140625" style="154" customWidth="1"/>
    <col min="9444" max="9444" width="12.85546875" style="154" customWidth="1"/>
    <col min="9445" max="9445" width="19.42578125" style="154" customWidth="1"/>
    <col min="9446" max="9446" width="5.7109375" style="154" customWidth="1"/>
    <col min="9447" max="9449" width="12.28515625" style="154" customWidth="1"/>
    <col min="9450" max="9697" width="9.140625" style="154"/>
    <col min="9698" max="9698" width="27" style="154" customWidth="1"/>
    <col min="9699" max="9699" width="16.140625" style="154" customWidth="1"/>
    <col min="9700" max="9700" width="12.85546875" style="154" customWidth="1"/>
    <col min="9701" max="9701" width="19.42578125" style="154" customWidth="1"/>
    <col min="9702" max="9702" width="5.7109375" style="154" customWidth="1"/>
    <col min="9703" max="9705" width="12.28515625" style="154" customWidth="1"/>
    <col min="9706" max="9953" width="9.140625" style="154"/>
    <col min="9954" max="9954" width="27" style="154" customWidth="1"/>
    <col min="9955" max="9955" width="16.140625" style="154" customWidth="1"/>
    <col min="9956" max="9956" width="12.85546875" style="154" customWidth="1"/>
    <col min="9957" max="9957" width="19.42578125" style="154" customWidth="1"/>
    <col min="9958" max="9958" width="5.7109375" style="154" customWidth="1"/>
    <col min="9959" max="9961" width="12.28515625" style="154" customWidth="1"/>
    <col min="9962" max="10209" width="9.140625" style="154"/>
    <col min="10210" max="10210" width="27" style="154" customWidth="1"/>
    <col min="10211" max="10211" width="16.140625" style="154" customWidth="1"/>
    <col min="10212" max="10212" width="12.85546875" style="154" customWidth="1"/>
    <col min="10213" max="10213" width="19.42578125" style="154" customWidth="1"/>
    <col min="10214" max="10214" width="5.7109375" style="154" customWidth="1"/>
    <col min="10215" max="10217" width="12.28515625" style="154" customWidth="1"/>
    <col min="10218" max="10465" width="9.140625" style="154"/>
    <col min="10466" max="10466" width="27" style="154" customWidth="1"/>
    <col min="10467" max="10467" width="16.140625" style="154" customWidth="1"/>
    <col min="10468" max="10468" width="12.85546875" style="154" customWidth="1"/>
    <col min="10469" max="10469" width="19.42578125" style="154" customWidth="1"/>
    <col min="10470" max="10470" width="5.7109375" style="154" customWidth="1"/>
    <col min="10471" max="10473" width="12.28515625" style="154" customWidth="1"/>
    <col min="10474" max="10721" width="9.140625" style="154"/>
    <col min="10722" max="10722" width="27" style="154" customWidth="1"/>
    <col min="10723" max="10723" width="16.140625" style="154" customWidth="1"/>
    <col min="10724" max="10724" width="12.85546875" style="154" customWidth="1"/>
    <col min="10725" max="10725" width="19.42578125" style="154" customWidth="1"/>
    <col min="10726" max="10726" width="5.7109375" style="154" customWidth="1"/>
    <col min="10727" max="10729" width="12.28515625" style="154" customWidth="1"/>
    <col min="10730" max="10977" width="9.140625" style="154"/>
    <col min="10978" max="10978" width="27" style="154" customWidth="1"/>
    <col min="10979" max="10979" width="16.140625" style="154" customWidth="1"/>
    <col min="10980" max="10980" width="12.85546875" style="154" customWidth="1"/>
    <col min="10981" max="10981" width="19.42578125" style="154" customWidth="1"/>
    <col min="10982" max="10982" width="5.7109375" style="154" customWidth="1"/>
    <col min="10983" max="10985" width="12.28515625" style="154" customWidth="1"/>
    <col min="10986" max="11233" width="9.140625" style="154"/>
    <col min="11234" max="11234" width="27" style="154" customWidth="1"/>
    <col min="11235" max="11235" width="16.140625" style="154" customWidth="1"/>
    <col min="11236" max="11236" width="12.85546875" style="154" customWidth="1"/>
    <col min="11237" max="11237" width="19.42578125" style="154" customWidth="1"/>
    <col min="11238" max="11238" width="5.7109375" style="154" customWidth="1"/>
    <col min="11239" max="11241" width="12.28515625" style="154" customWidth="1"/>
    <col min="11242" max="11489" width="9.140625" style="154"/>
    <col min="11490" max="11490" width="27" style="154" customWidth="1"/>
    <col min="11491" max="11491" width="16.140625" style="154" customWidth="1"/>
    <col min="11492" max="11492" width="12.85546875" style="154" customWidth="1"/>
    <col min="11493" max="11493" width="19.42578125" style="154" customWidth="1"/>
    <col min="11494" max="11494" width="5.7109375" style="154" customWidth="1"/>
    <col min="11495" max="11497" width="12.28515625" style="154" customWidth="1"/>
    <col min="11498" max="11745" width="9.140625" style="154"/>
    <col min="11746" max="11746" width="27" style="154" customWidth="1"/>
    <col min="11747" max="11747" width="16.140625" style="154" customWidth="1"/>
    <col min="11748" max="11748" width="12.85546875" style="154" customWidth="1"/>
    <col min="11749" max="11749" width="19.42578125" style="154" customWidth="1"/>
    <col min="11750" max="11750" width="5.7109375" style="154" customWidth="1"/>
    <col min="11751" max="11753" width="12.28515625" style="154" customWidth="1"/>
    <col min="11754" max="12001" width="9.140625" style="154"/>
    <col min="12002" max="12002" width="27" style="154" customWidth="1"/>
    <col min="12003" max="12003" width="16.140625" style="154" customWidth="1"/>
    <col min="12004" max="12004" width="12.85546875" style="154" customWidth="1"/>
    <col min="12005" max="12005" width="19.42578125" style="154" customWidth="1"/>
    <col min="12006" max="12006" width="5.7109375" style="154" customWidth="1"/>
    <col min="12007" max="12009" width="12.28515625" style="154" customWidth="1"/>
    <col min="12010" max="12257" width="9.140625" style="154"/>
    <col min="12258" max="12258" width="27" style="154" customWidth="1"/>
    <col min="12259" max="12259" width="16.140625" style="154" customWidth="1"/>
    <col min="12260" max="12260" width="12.85546875" style="154" customWidth="1"/>
    <col min="12261" max="12261" width="19.42578125" style="154" customWidth="1"/>
    <col min="12262" max="12262" width="5.7109375" style="154" customWidth="1"/>
    <col min="12263" max="12265" width="12.28515625" style="154" customWidth="1"/>
    <col min="12266" max="12513" width="9.140625" style="154"/>
    <col min="12514" max="12514" width="27" style="154" customWidth="1"/>
    <col min="12515" max="12515" width="16.140625" style="154" customWidth="1"/>
    <col min="12516" max="12516" width="12.85546875" style="154" customWidth="1"/>
    <col min="12517" max="12517" width="19.42578125" style="154" customWidth="1"/>
    <col min="12518" max="12518" width="5.7109375" style="154" customWidth="1"/>
    <col min="12519" max="12521" width="12.28515625" style="154" customWidth="1"/>
    <col min="12522" max="12769" width="9.140625" style="154"/>
    <col min="12770" max="12770" width="27" style="154" customWidth="1"/>
    <col min="12771" max="12771" width="16.140625" style="154" customWidth="1"/>
    <col min="12772" max="12772" width="12.85546875" style="154" customWidth="1"/>
    <col min="12773" max="12773" width="19.42578125" style="154" customWidth="1"/>
    <col min="12774" max="12774" width="5.7109375" style="154" customWidth="1"/>
    <col min="12775" max="12777" width="12.28515625" style="154" customWidth="1"/>
    <col min="12778" max="13025" width="9.140625" style="154"/>
    <col min="13026" max="13026" width="27" style="154" customWidth="1"/>
    <col min="13027" max="13027" width="16.140625" style="154" customWidth="1"/>
    <col min="13028" max="13028" width="12.85546875" style="154" customWidth="1"/>
    <col min="13029" max="13029" width="19.42578125" style="154" customWidth="1"/>
    <col min="13030" max="13030" width="5.7109375" style="154" customWidth="1"/>
    <col min="13031" max="13033" width="12.28515625" style="154" customWidth="1"/>
    <col min="13034" max="13281" width="9.140625" style="154"/>
    <col min="13282" max="13282" width="27" style="154" customWidth="1"/>
    <col min="13283" max="13283" width="16.140625" style="154" customWidth="1"/>
    <col min="13284" max="13284" width="12.85546875" style="154" customWidth="1"/>
    <col min="13285" max="13285" width="19.42578125" style="154" customWidth="1"/>
    <col min="13286" max="13286" width="5.7109375" style="154" customWidth="1"/>
    <col min="13287" max="13289" width="12.28515625" style="154" customWidth="1"/>
    <col min="13290" max="13537" width="9.140625" style="154"/>
    <col min="13538" max="13538" width="27" style="154" customWidth="1"/>
    <col min="13539" max="13539" width="16.140625" style="154" customWidth="1"/>
    <col min="13540" max="13540" width="12.85546875" style="154" customWidth="1"/>
    <col min="13541" max="13541" width="19.42578125" style="154" customWidth="1"/>
    <col min="13542" max="13542" width="5.7109375" style="154" customWidth="1"/>
    <col min="13543" max="13545" width="12.28515625" style="154" customWidth="1"/>
    <col min="13546" max="13793" width="9.140625" style="154"/>
    <col min="13794" max="13794" width="27" style="154" customWidth="1"/>
    <col min="13795" max="13795" width="16.140625" style="154" customWidth="1"/>
    <col min="13796" max="13796" width="12.85546875" style="154" customWidth="1"/>
    <col min="13797" max="13797" width="19.42578125" style="154" customWidth="1"/>
    <col min="13798" max="13798" width="5.7109375" style="154" customWidth="1"/>
    <col min="13799" max="13801" width="12.28515625" style="154" customWidth="1"/>
    <col min="13802" max="14049" width="9.140625" style="154"/>
    <col min="14050" max="14050" width="27" style="154" customWidth="1"/>
    <col min="14051" max="14051" width="16.140625" style="154" customWidth="1"/>
    <col min="14052" max="14052" width="12.85546875" style="154" customWidth="1"/>
    <col min="14053" max="14053" width="19.42578125" style="154" customWidth="1"/>
    <col min="14054" max="14054" width="5.7109375" style="154" customWidth="1"/>
    <col min="14055" max="14057" width="12.28515625" style="154" customWidth="1"/>
    <col min="14058" max="14305" width="9.140625" style="154"/>
    <col min="14306" max="14306" width="27" style="154" customWidth="1"/>
    <col min="14307" max="14307" width="16.140625" style="154" customWidth="1"/>
    <col min="14308" max="14308" width="12.85546875" style="154" customWidth="1"/>
    <col min="14309" max="14309" width="19.42578125" style="154" customWidth="1"/>
    <col min="14310" max="14310" width="5.7109375" style="154" customWidth="1"/>
    <col min="14311" max="14313" width="12.28515625" style="154" customWidth="1"/>
    <col min="14314" max="14561" width="9.140625" style="154"/>
    <col min="14562" max="14562" width="27" style="154" customWidth="1"/>
    <col min="14563" max="14563" width="16.140625" style="154" customWidth="1"/>
    <col min="14564" max="14564" width="12.85546875" style="154" customWidth="1"/>
    <col min="14565" max="14565" width="19.42578125" style="154" customWidth="1"/>
    <col min="14566" max="14566" width="5.7109375" style="154" customWidth="1"/>
    <col min="14567" max="14569" width="12.28515625" style="154" customWidth="1"/>
    <col min="14570" max="14817" width="9.140625" style="154"/>
    <col min="14818" max="14818" width="27" style="154" customWidth="1"/>
    <col min="14819" max="14819" width="16.140625" style="154" customWidth="1"/>
    <col min="14820" max="14820" width="12.85546875" style="154" customWidth="1"/>
    <col min="14821" max="14821" width="19.42578125" style="154" customWidth="1"/>
    <col min="14822" max="14822" width="5.7109375" style="154" customWidth="1"/>
    <col min="14823" max="14825" width="12.28515625" style="154" customWidth="1"/>
    <col min="14826" max="15073" width="9.140625" style="154"/>
    <col min="15074" max="15074" width="27" style="154" customWidth="1"/>
    <col min="15075" max="15075" width="16.140625" style="154" customWidth="1"/>
    <col min="15076" max="15076" width="12.85546875" style="154" customWidth="1"/>
    <col min="15077" max="15077" width="19.42578125" style="154" customWidth="1"/>
    <col min="15078" max="15078" width="5.7109375" style="154" customWidth="1"/>
    <col min="15079" max="15081" width="12.28515625" style="154" customWidth="1"/>
    <col min="15082" max="15329" width="9.140625" style="154"/>
    <col min="15330" max="15330" width="27" style="154" customWidth="1"/>
    <col min="15331" max="15331" width="16.140625" style="154" customWidth="1"/>
    <col min="15332" max="15332" width="12.85546875" style="154" customWidth="1"/>
    <col min="15333" max="15333" width="19.42578125" style="154" customWidth="1"/>
    <col min="15334" max="15334" width="5.7109375" style="154" customWidth="1"/>
    <col min="15335" max="15337" width="12.28515625" style="154" customWidth="1"/>
    <col min="15338" max="15585" width="9.140625" style="154"/>
    <col min="15586" max="15586" width="27" style="154" customWidth="1"/>
    <col min="15587" max="15587" width="16.140625" style="154" customWidth="1"/>
    <col min="15588" max="15588" width="12.85546875" style="154" customWidth="1"/>
    <col min="15589" max="15589" width="19.42578125" style="154" customWidth="1"/>
    <col min="15590" max="15590" width="5.7109375" style="154" customWidth="1"/>
    <col min="15591" max="15593" width="12.28515625" style="154" customWidth="1"/>
    <col min="15594" max="15841" width="9.140625" style="154"/>
    <col min="15842" max="15842" width="27" style="154" customWidth="1"/>
    <col min="15843" max="15843" width="16.140625" style="154" customWidth="1"/>
    <col min="15844" max="15844" width="12.85546875" style="154" customWidth="1"/>
    <col min="15845" max="15845" width="19.42578125" style="154" customWidth="1"/>
    <col min="15846" max="15846" width="5.7109375" style="154" customWidth="1"/>
    <col min="15847" max="15849" width="12.28515625" style="154" customWidth="1"/>
    <col min="15850" max="16097" width="9.140625" style="154"/>
    <col min="16098" max="16098" width="27" style="154" customWidth="1"/>
    <col min="16099" max="16099" width="16.140625" style="154" customWidth="1"/>
    <col min="16100" max="16100" width="12.85546875" style="154" customWidth="1"/>
    <col min="16101" max="16101" width="19.42578125" style="154" customWidth="1"/>
    <col min="16102" max="16102" width="5.7109375" style="154" customWidth="1"/>
    <col min="16103" max="16105" width="12.28515625" style="154" customWidth="1"/>
    <col min="16106" max="16384" width="9.140625" style="154"/>
  </cols>
  <sheetData>
    <row r="1" spans="1:7" s="156" customFormat="1" ht="15" customHeight="1" x14ac:dyDescent="0.25">
      <c r="A1" s="27" t="s">
        <v>16</v>
      </c>
      <c r="B1" s="154"/>
      <c r="C1" s="155"/>
      <c r="D1" s="155"/>
      <c r="E1" s="131"/>
      <c r="F1" s="200"/>
      <c r="G1" s="203"/>
    </row>
    <row r="2" spans="1:7" s="157" customFormat="1" ht="8.1" customHeight="1" thickBot="1" x14ac:dyDescent="0.3">
      <c r="C2" s="158"/>
      <c r="D2" s="158"/>
      <c r="E2" s="158"/>
      <c r="F2" s="174"/>
      <c r="G2" s="201"/>
    </row>
    <row r="3" spans="1:7" s="157" customFormat="1" ht="19.5" customHeight="1" x14ac:dyDescent="0.25">
      <c r="A3" s="411" t="s">
        <v>220</v>
      </c>
      <c r="B3" s="412"/>
      <c r="C3" s="412"/>
      <c r="D3" s="412"/>
      <c r="E3" s="412"/>
      <c r="F3" s="412"/>
      <c r="G3" s="412"/>
    </row>
    <row r="4" spans="1:7" s="160" customFormat="1" ht="18" customHeight="1" x14ac:dyDescent="0.25">
      <c r="A4" s="428" t="s">
        <v>28</v>
      </c>
      <c r="B4" s="430" t="s">
        <v>1</v>
      </c>
      <c r="C4" s="415" t="s">
        <v>19</v>
      </c>
      <c r="D4" s="415"/>
      <c r="E4" s="432" t="s">
        <v>2</v>
      </c>
      <c r="F4" s="415" t="s">
        <v>3</v>
      </c>
      <c r="G4" s="415"/>
    </row>
    <row r="5" spans="1:7" s="160" customFormat="1" ht="54.95" customHeight="1" x14ac:dyDescent="0.25">
      <c r="A5" s="429"/>
      <c r="B5" s="431"/>
      <c r="C5" s="198" t="s">
        <v>219</v>
      </c>
      <c r="D5" s="197" t="s">
        <v>32</v>
      </c>
      <c r="E5" s="433"/>
      <c r="F5" s="151" t="s">
        <v>221</v>
      </c>
      <c r="G5" s="199" t="s">
        <v>222</v>
      </c>
    </row>
    <row r="6" spans="1:7" s="166" customFormat="1" ht="39.950000000000003" customHeight="1" x14ac:dyDescent="0.15">
      <c r="A6" s="191"/>
      <c r="B6" s="186" t="s">
        <v>223</v>
      </c>
      <c r="C6" s="187">
        <v>1180</v>
      </c>
      <c r="D6" s="187" t="s">
        <v>225</v>
      </c>
      <c r="E6" s="187" t="s">
        <v>133</v>
      </c>
      <c r="F6" s="175">
        <v>240</v>
      </c>
      <c r="G6" s="190">
        <v>395</v>
      </c>
    </row>
    <row r="7" spans="1:7" s="156" customFormat="1" ht="39.950000000000003" customHeight="1" x14ac:dyDescent="0.15">
      <c r="A7" s="196"/>
      <c r="B7" s="265" t="s">
        <v>194</v>
      </c>
      <c r="C7" s="266">
        <v>1250</v>
      </c>
      <c r="D7" s="266" t="s">
        <v>205</v>
      </c>
      <c r="E7" s="266" t="s">
        <v>133</v>
      </c>
      <c r="F7" s="259">
        <v>230</v>
      </c>
      <c r="G7" s="267">
        <v>400</v>
      </c>
    </row>
    <row r="8" spans="1:7" s="156" customFormat="1" ht="18" customHeight="1" x14ac:dyDescent="0.25">
      <c r="A8" s="422"/>
      <c r="B8" s="186" t="s">
        <v>195</v>
      </c>
      <c r="C8" s="187" t="s">
        <v>206</v>
      </c>
      <c r="D8" s="187">
        <v>2000</v>
      </c>
      <c r="E8" s="180" t="s">
        <v>14</v>
      </c>
      <c r="F8" s="175">
        <v>360</v>
      </c>
      <c r="G8" s="190">
        <v>450</v>
      </c>
    </row>
    <row r="9" spans="1:7" s="156" customFormat="1" ht="18" customHeight="1" x14ac:dyDescent="0.25">
      <c r="A9" s="422"/>
      <c r="B9" s="265" t="s">
        <v>195</v>
      </c>
      <c r="C9" s="266" t="s">
        <v>207</v>
      </c>
      <c r="D9" s="266">
        <v>2000</v>
      </c>
      <c r="E9" s="264" t="s">
        <v>14</v>
      </c>
      <c r="F9" s="259">
        <v>500</v>
      </c>
      <c r="G9" s="267">
        <v>660</v>
      </c>
    </row>
    <row r="10" spans="1:7" s="156" customFormat="1" ht="39.950000000000003" customHeight="1" x14ac:dyDescent="0.15">
      <c r="A10" s="204"/>
      <c r="B10" s="186" t="s">
        <v>226</v>
      </c>
      <c r="C10" s="187" t="s">
        <v>227</v>
      </c>
      <c r="D10" s="187">
        <v>2000</v>
      </c>
      <c r="E10" s="180" t="s">
        <v>14</v>
      </c>
      <c r="F10" s="175">
        <v>420</v>
      </c>
      <c r="G10" s="190">
        <v>510</v>
      </c>
    </row>
    <row r="11" spans="1:7" s="156" customFormat="1" ht="39.950000000000003" customHeight="1" x14ac:dyDescent="0.15">
      <c r="A11" s="204"/>
      <c r="B11" s="265" t="s">
        <v>228</v>
      </c>
      <c r="C11" s="266" t="s">
        <v>227</v>
      </c>
      <c r="D11" s="262" t="s">
        <v>25</v>
      </c>
      <c r="E11" s="264" t="s">
        <v>14</v>
      </c>
      <c r="F11" s="259">
        <v>50</v>
      </c>
      <c r="G11" s="267">
        <v>50</v>
      </c>
    </row>
    <row r="12" spans="1:7" s="156" customFormat="1" ht="39.950000000000003" customHeight="1" x14ac:dyDescent="0.15">
      <c r="A12" s="191"/>
      <c r="B12" s="186" t="s">
        <v>229</v>
      </c>
      <c r="C12" s="179" t="s">
        <v>25</v>
      </c>
      <c r="D12" s="179" t="s">
        <v>25</v>
      </c>
      <c r="E12" s="180" t="s">
        <v>14</v>
      </c>
      <c r="F12" s="175">
        <v>240</v>
      </c>
      <c r="G12" s="190">
        <v>240</v>
      </c>
    </row>
    <row r="13" spans="1:7" s="156" customFormat="1" ht="18" customHeight="1" x14ac:dyDescent="0.25">
      <c r="A13" s="427"/>
      <c r="B13" s="265" t="s">
        <v>196</v>
      </c>
      <c r="C13" s="264" t="s">
        <v>208</v>
      </c>
      <c r="D13" s="266">
        <v>2000</v>
      </c>
      <c r="E13" s="264" t="s">
        <v>14</v>
      </c>
      <c r="F13" s="259">
        <v>260</v>
      </c>
      <c r="G13" s="267">
        <v>290</v>
      </c>
    </row>
    <row r="14" spans="1:7" s="156" customFormat="1" ht="18" customHeight="1" x14ac:dyDescent="0.25">
      <c r="A14" s="427"/>
      <c r="B14" s="186" t="s">
        <v>196</v>
      </c>
      <c r="C14" s="180" t="s">
        <v>209</v>
      </c>
      <c r="D14" s="187">
        <v>2000</v>
      </c>
      <c r="E14" s="180" t="s">
        <v>14</v>
      </c>
      <c r="F14" s="175">
        <v>303</v>
      </c>
      <c r="G14" s="190">
        <v>378</v>
      </c>
    </row>
    <row r="15" spans="1:7" s="156" customFormat="1" ht="39.950000000000003" customHeight="1" x14ac:dyDescent="0.15">
      <c r="A15" s="191"/>
      <c r="B15" s="265" t="s">
        <v>230</v>
      </c>
      <c r="C15" s="264" t="s">
        <v>231</v>
      </c>
      <c r="D15" s="266">
        <v>2000</v>
      </c>
      <c r="E15" s="264" t="s">
        <v>14</v>
      </c>
      <c r="F15" s="259">
        <v>260</v>
      </c>
      <c r="G15" s="267">
        <v>290</v>
      </c>
    </row>
    <row r="16" spans="1:7" s="156" customFormat="1" ht="39.950000000000003" customHeight="1" x14ac:dyDescent="0.15">
      <c r="A16" s="196"/>
      <c r="B16" s="186" t="s">
        <v>197</v>
      </c>
      <c r="C16" s="180" t="s">
        <v>210</v>
      </c>
      <c r="D16" s="180">
        <v>2000</v>
      </c>
      <c r="E16" s="180" t="s">
        <v>14</v>
      </c>
      <c r="F16" s="175">
        <v>260</v>
      </c>
      <c r="G16" s="190">
        <v>290</v>
      </c>
    </row>
    <row r="17" spans="1:21" s="156" customFormat="1" ht="39.950000000000003" customHeight="1" x14ac:dyDescent="0.15">
      <c r="A17" s="196"/>
      <c r="B17" s="265" t="s">
        <v>198</v>
      </c>
      <c r="C17" s="264" t="s">
        <v>210</v>
      </c>
      <c r="D17" s="264">
        <v>2000</v>
      </c>
      <c r="E17" s="264" t="s">
        <v>14</v>
      </c>
      <c r="F17" s="259">
        <v>260</v>
      </c>
      <c r="G17" s="267">
        <v>290</v>
      </c>
    </row>
    <row r="18" spans="1:21" s="156" customFormat="1" ht="39.950000000000003" customHeight="1" x14ac:dyDescent="0.15">
      <c r="A18" s="196"/>
      <c r="B18" s="186" t="s">
        <v>199</v>
      </c>
      <c r="C18" s="180" t="s">
        <v>211</v>
      </c>
      <c r="D18" s="180">
        <v>2000</v>
      </c>
      <c r="E18" s="180" t="s">
        <v>14</v>
      </c>
      <c r="F18" s="175">
        <v>560</v>
      </c>
      <c r="G18" s="190">
        <v>630</v>
      </c>
    </row>
    <row r="19" spans="1:21" s="156" customFormat="1" ht="39.950000000000003" customHeight="1" x14ac:dyDescent="0.15">
      <c r="A19" s="196"/>
      <c r="B19" s="265" t="s">
        <v>200</v>
      </c>
      <c r="C19" s="264" t="s">
        <v>212</v>
      </c>
      <c r="D19" s="264">
        <v>2000</v>
      </c>
      <c r="E19" s="264" t="s">
        <v>14</v>
      </c>
      <c r="F19" s="259">
        <v>360</v>
      </c>
      <c r="G19" s="267">
        <v>380</v>
      </c>
    </row>
    <row r="20" spans="1:21" s="156" customFormat="1" ht="39.950000000000003" customHeight="1" x14ac:dyDescent="0.15">
      <c r="A20" s="196"/>
      <c r="B20" s="186" t="s">
        <v>201</v>
      </c>
      <c r="C20" s="180" t="s">
        <v>213</v>
      </c>
      <c r="D20" s="180">
        <v>2000</v>
      </c>
      <c r="E20" s="180" t="s">
        <v>14</v>
      </c>
      <c r="F20" s="175">
        <v>240</v>
      </c>
      <c r="G20" s="190">
        <v>270</v>
      </c>
    </row>
    <row r="21" spans="1:21" ht="39.950000000000003" customHeight="1" x14ac:dyDescent="0.15">
      <c r="A21" s="196"/>
      <c r="B21" s="269" t="s">
        <v>202</v>
      </c>
      <c r="C21" s="270" t="s">
        <v>214</v>
      </c>
      <c r="D21" s="264">
        <v>2000</v>
      </c>
      <c r="E21" s="264" t="s">
        <v>14</v>
      </c>
      <c r="F21" s="271">
        <v>360</v>
      </c>
      <c r="G21" s="267">
        <v>450</v>
      </c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</row>
    <row r="22" spans="1:21" ht="39.950000000000003" customHeight="1" x14ac:dyDescent="0.15">
      <c r="A22" s="196"/>
      <c r="B22" s="189" t="s">
        <v>203</v>
      </c>
      <c r="C22" s="194" t="s">
        <v>215</v>
      </c>
      <c r="D22" s="180">
        <v>2000</v>
      </c>
      <c r="E22" s="180" t="s">
        <v>14</v>
      </c>
      <c r="F22" s="205">
        <v>360</v>
      </c>
      <c r="G22" s="190">
        <v>450</v>
      </c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</row>
    <row r="23" spans="1:21" ht="39.950000000000003" customHeight="1" x14ac:dyDescent="0.15">
      <c r="A23" s="196"/>
      <c r="B23" s="269" t="s">
        <v>204</v>
      </c>
      <c r="C23" s="270" t="s">
        <v>216</v>
      </c>
      <c r="D23" s="264">
        <v>2000</v>
      </c>
      <c r="E23" s="264" t="s">
        <v>14</v>
      </c>
      <c r="F23" s="271">
        <v>260</v>
      </c>
      <c r="G23" s="267">
        <v>290</v>
      </c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</row>
    <row r="24" spans="1:21" ht="39.950000000000003" customHeight="1" x14ac:dyDescent="0.25">
      <c r="A24" s="417"/>
      <c r="B24" s="195" t="s">
        <v>217</v>
      </c>
      <c r="C24" s="194">
        <v>4.8</v>
      </c>
      <c r="D24" s="194">
        <v>28</v>
      </c>
      <c r="E24" s="194" t="s">
        <v>14</v>
      </c>
      <c r="F24" s="205">
        <v>4.5</v>
      </c>
      <c r="G24" s="190">
        <v>4.5</v>
      </c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</row>
    <row r="25" spans="1:21" ht="39.950000000000003" customHeight="1" thickBot="1" x14ac:dyDescent="0.3">
      <c r="A25" s="418"/>
      <c r="B25" s="272" t="s">
        <v>218</v>
      </c>
      <c r="C25" s="273">
        <v>4.8</v>
      </c>
      <c r="D25" s="273">
        <v>80</v>
      </c>
      <c r="E25" s="273" t="s">
        <v>14</v>
      </c>
      <c r="F25" s="274">
        <v>9</v>
      </c>
      <c r="G25" s="277">
        <v>9</v>
      </c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</row>
    <row r="26" spans="1:21" ht="8.1" customHeight="1" thickBot="1" x14ac:dyDescent="0.2">
      <c r="A26" s="191"/>
      <c r="B26" s="156"/>
      <c r="C26" s="170"/>
      <c r="D26" s="170"/>
      <c r="E26" s="170"/>
      <c r="F26" s="202"/>
      <c r="G26" s="17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</row>
    <row r="27" spans="1:21" ht="17.25" thickBot="1" x14ac:dyDescent="0.3">
      <c r="A27" s="424" t="s">
        <v>232</v>
      </c>
      <c r="B27" s="425"/>
      <c r="C27" s="425"/>
      <c r="D27" s="425"/>
      <c r="E27" s="425"/>
      <c r="F27" s="425"/>
      <c r="G27" s="426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</row>
    <row r="28" spans="1:21" x14ac:dyDescent="0.25">
      <c r="A28" s="156"/>
      <c r="B28" s="156"/>
      <c r="C28" s="170"/>
      <c r="D28" s="170"/>
      <c r="E28" s="170"/>
      <c r="F28" s="202"/>
      <c r="G28" s="17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</row>
    <row r="29" spans="1:21" x14ac:dyDescent="0.25">
      <c r="A29" s="156"/>
      <c r="B29" s="156"/>
      <c r="C29" s="170"/>
      <c r="D29" s="170"/>
      <c r="E29" s="170"/>
      <c r="F29" s="202"/>
      <c r="G29" s="17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</row>
    <row r="30" spans="1:21" x14ac:dyDescent="0.25">
      <c r="A30" s="156"/>
      <c r="B30" s="156"/>
      <c r="C30" s="170"/>
      <c r="D30" s="170"/>
      <c r="E30" s="170"/>
      <c r="F30" s="202"/>
      <c r="G30" s="17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</row>
    <row r="31" spans="1:21" x14ac:dyDescent="0.25">
      <c r="A31" s="156"/>
      <c r="B31" s="156"/>
      <c r="C31" s="170"/>
      <c r="D31" s="170"/>
      <c r="E31" s="170"/>
      <c r="F31" s="202"/>
      <c r="G31" s="17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</row>
    <row r="32" spans="1:21" x14ac:dyDescent="0.25">
      <c r="A32" s="156"/>
      <c r="B32" s="156"/>
      <c r="C32" s="170"/>
      <c r="D32" s="170"/>
      <c r="E32" s="170"/>
      <c r="F32" s="202"/>
      <c r="G32" s="17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</row>
    <row r="33" spans="1:21" x14ac:dyDescent="0.25">
      <c r="A33" s="156"/>
      <c r="B33" s="156"/>
      <c r="C33" s="170"/>
      <c r="D33" s="170"/>
      <c r="E33" s="170"/>
      <c r="F33" s="202"/>
      <c r="G33" s="17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</row>
    <row r="34" spans="1:21" x14ac:dyDescent="0.25">
      <c r="A34" s="156"/>
      <c r="B34" s="156"/>
      <c r="C34" s="170"/>
      <c r="D34" s="170"/>
      <c r="E34" s="170"/>
      <c r="F34" s="202"/>
      <c r="G34" s="17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</row>
    <row r="35" spans="1:21" x14ac:dyDescent="0.25">
      <c r="A35" s="156"/>
      <c r="B35" s="156"/>
      <c r="C35" s="170"/>
      <c r="D35" s="170"/>
      <c r="E35" s="170"/>
      <c r="F35" s="202"/>
      <c r="G35" s="17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</row>
    <row r="36" spans="1:21" x14ac:dyDescent="0.25">
      <c r="A36" s="156"/>
      <c r="B36" s="156"/>
      <c r="C36" s="170"/>
      <c r="D36" s="170"/>
      <c r="E36" s="170"/>
      <c r="F36" s="202"/>
      <c r="G36" s="17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</row>
    <row r="37" spans="1:21" x14ac:dyDescent="0.25">
      <c r="A37" s="156"/>
      <c r="B37" s="156"/>
      <c r="C37" s="170"/>
      <c r="D37" s="170"/>
      <c r="E37" s="170"/>
      <c r="F37" s="202"/>
      <c r="G37" s="17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</row>
    <row r="38" spans="1:21" x14ac:dyDescent="0.25">
      <c r="A38" s="156"/>
      <c r="B38" s="156"/>
      <c r="C38" s="170"/>
      <c r="D38" s="170"/>
      <c r="E38" s="170"/>
      <c r="F38" s="202"/>
      <c r="G38" s="17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</row>
    <row r="39" spans="1:21" x14ac:dyDescent="0.25">
      <c r="A39" s="156"/>
      <c r="B39" s="156"/>
      <c r="C39" s="170"/>
      <c r="D39" s="170"/>
      <c r="E39" s="170"/>
      <c r="F39" s="202"/>
      <c r="G39" s="17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</row>
    <row r="40" spans="1:21" x14ac:dyDescent="0.25">
      <c r="A40" s="156"/>
      <c r="B40" s="156"/>
      <c r="C40" s="170"/>
      <c r="D40" s="170"/>
      <c r="E40" s="170"/>
      <c r="F40" s="202"/>
      <c r="G40" s="17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</row>
    <row r="41" spans="1:21" x14ac:dyDescent="0.25">
      <c r="A41" s="156"/>
      <c r="B41" s="156"/>
      <c r="C41" s="170"/>
      <c r="D41" s="170"/>
      <c r="E41" s="170"/>
      <c r="F41" s="202"/>
      <c r="G41" s="17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</row>
    <row r="42" spans="1:21" x14ac:dyDescent="0.25">
      <c r="A42" s="156"/>
      <c r="B42" s="156"/>
      <c r="C42" s="170"/>
      <c r="D42" s="170"/>
      <c r="E42" s="170"/>
      <c r="F42" s="202"/>
      <c r="G42" s="17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</row>
    <row r="43" spans="1:21" x14ac:dyDescent="0.25">
      <c r="A43" s="156"/>
      <c r="B43" s="156"/>
      <c r="C43" s="170"/>
      <c r="D43" s="170"/>
      <c r="E43" s="170"/>
      <c r="F43" s="202"/>
      <c r="G43" s="17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</row>
    <row r="44" spans="1:21" x14ac:dyDescent="0.25">
      <c r="A44" s="156"/>
      <c r="B44" s="156"/>
      <c r="C44" s="170"/>
      <c r="D44" s="170"/>
      <c r="E44" s="170"/>
      <c r="F44" s="202"/>
      <c r="G44" s="17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</row>
    <row r="45" spans="1:21" x14ac:dyDescent="0.25">
      <c r="A45" s="156"/>
      <c r="B45" s="156"/>
      <c r="C45" s="170"/>
      <c r="D45" s="170"/>
      <c r="E45" s="170"/>
      <c r="F45" s="202"/>
      <c r="G45" s="17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</row>
    <row r="46" spans="1:21" x14ac:dyDescent="0.25">
      <c r="A46" s="156"/>
      <c r="B46" s="156"/>
      <c r="C46" s="170"/>
      <c r="D46" s="170"/>
      <c r="E46" s="170"/>
      <c r="F46" s="202"/>
      <c r="G46" s="17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</row>
    <row r="47" spans="1:21" x14ac:dyDescent="0.25">
      <c r="A47" s="156"/>
      <c r="B47" s="156"/>
      <c r="C47" s="170"/>
      <c r="D47" s="170"/>
      <c r="E47" s="170"/>
      <c r="F47" s="202"/>
      <c r="G47" s="17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</row>
    <row r="48" spans="1:21" x14ac:dyDescent="0.25">
      <c r="A48" s="156"/>
      <c r="B48" s="156"/>
      <c r="C48" s="170"/>
      <c r="D48" s="170"/>
      <c r="E48" s="170"/>
      <c r="F48" s="202"/>
      <c r="G48" s="17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</row>
    <row r="49" spans="1:21" x14ac:dyDescent="0.25">
      <c r="A49" s="156"/>
      <c r="B49" s="156"/>
      <c r="C49" s="170"/>
      <c r="D49" s="170"/>
      <c r="E49" s="170"/>
      <c r="F49" s="202"/>
      <c r="G49" s="17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</row>
    <row r="50" spans="1:21" x14ac:dyDescent="0.25">
      <c r="A50" s="156"/>
      <c r="B50" s="156"/>
      <c r="C50" s="170"/>
      <c r="D50" s="170"/>
      <c r="E50" s="170"/>
      <c r="F50" s="202"/>
      <c r="G50" s="17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</row>
    <row r="51" spans="1:21" x14ac:dyDescent="0.25">
      <c r="A51" s="156"/>
      <c r="B51" s="156"/>
      <c r="C51" s="170"/>
      <c r="D51" s="170"/>
      <c r="E51" s="170"/>
      <c r="F51" s="202"/>
      <c r="G51" s="17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</row>
    <row r="52" spans="1:21" x14ac:dyDescent="0.25">
      <c r="A52" s="156"/>
      <c r="B52" s="156"/>
      <c r="C52" s="170"/>
      <c r="D52" s="170"/>
      <c r="E52" s="170"/>
      <c r="F52" s="202"/>
      <c r="G52" s="17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</row>
    <row r="53" spans="1:21" x14ac:dyDescent="0.25">
      <c r="A53" s="156"/>
      <c r="B53" s="156"/>
      <c r="C53" s="170"/>
      <c r="D53" s="170"/>
      <c r="E53" s="170"/>
      <c r="F53" s="202"/>
      <c r="G53" s="17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</row>
    <row r="54" spans="1:21" x14ac:dyDescent="0.25">
      <c r="A54" s="156"/>
      <c r="B54" s="156"/>
      <c r="C54" s="170"/>
      <c r="D54" s="170"/>
      <c r="E54" s="170"/>
      <c r="F54" s="202"/>
      <c r="G54" s="17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</row>
    <row r="55" spans="1:21" x14ac:dyDescent="0.25">
      <c r="A55" s="156"/>
      <c r="B55" s="156"/>
      <c r="C55" s="170"/>
      <c r="D55" s="170"/>
      <c r="E55" s="170"/>
      <c r="F55" s="202"/>
      <c r="G55" s="17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</row>
    <row r="56" spans="1:21" x14ac:dyDescent="0.25">
      <c r="A56" s="156"/>
      <c r="B56" s="156"/>
      <c r="C56" s="170"/>
      <c r="D56" s="170"/>
      <c r="E56" s="170"/>
      <c r="F56" s="202"/>
      <c r="G56" s="17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</row>
    <row r="57" spans="1:21" x14ac:dyDescent="0.25">
      <c r="A57" s="156"/>
      <c r="B57" s="156"/>
      <c r="C57" s="170"/>
      <c r="D57" s="170"/>
      <c r="E57" s="170"/>
      <c r="F57" s="202"/>
      <c r="G57" s="17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</row>
    <row r="58" spans="1:21" x14ac:dyDescent="0.25">
      <c r="A58" s="156"/>
      <c r="B58" s="156"/>
      <c r="C58" s="170"/>
      <c r="D58" s="170"/>
      <c r="E58" s="170"/>
      <c r="F58" s="202"/>
      <c r="G58" s="17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</row>
    <row r="59" spans="1:21" x14ac:dyDescent="0.25">
      <c r="A59" s="156"/>
      <c r="B59" s="156"/>
      <c r="C59" s="170"/>
      <c r="D59" s="170"/>
      <c r="E59" s="170"/>
      <c r="F59" s="202"/>
      <c r="G59" s="17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</row>
    <row r="60" spans="1:21" x14ac:dyDescent="0.25">
      <c r="A60" s="156"/>
      <c r="B60" s="156"/>
      <c r="C60" s="170"/>
      <c r="D60" s="170"/>
      <c r="E60" s="170"/>
      <c r="F60" s="202"/>
      <c r="G60" s="17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</row>
    <row r="61" spans="1:21" x14ac:dyDescent="0.25">
      <c r="A61" s="156"/>
      <c r="B61" s="156"/>
      <c r="C61" s="170"/>
      <c r="D61" s="170"/>
      <c r="E61" s="170"/>
      <c r="F61" s="202"/>
      <c r="G61" s="17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</row>
    <row r="62" spans="1:21" x14ac:dyDescent="0.25">
      <c r="A62" s="156"/>
      <c r="B62" s="156"/>
      <c r="C62" s="170"/>
      <c r="D62" s="170"/>
      <c r="E62" s="170"/>
      <c r="F62" s="202"/>
      <c r="G62" s="17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</row>
    <row r="63" spans="1:21" x14ac:dyDescent="0.25">
      <c r="A63" s="156"/>
      <c r="B63" s="156"/>
      <c r="C63" s="170"/>
      <c r="D63" s="170"/>
      <c r="E63" s="170"/>
      <c r="F63" s="202"/>
      <c r="G63" s="17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</row>
    <row r="64" spans="1:21" x14ac:dyDescent="0.25">
      <c r="A64" s="156"/>
      <c r="B64" s="156"/>
      <c r="C64" s="170"/>
      <c r="D64" s="170"/>
      <c r="E64" s="170"/>
      <c r="F64" s="202"/>
      <c r="G64" s="17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</row>
    <row r="65" spans="1:21" x14ac:dyDescent="0.25">
      <c r="A65" s="156"/>
      <c r="B65" s="156"/>
      <c r="C65" s="170"/>
      <c r="D65" s="170"/>
      <c r="E65" s="170"/>
      <c r="F65" s="202"/>
      <c r="G65" s="17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</row>
    <row r="66" spans="1:21" x14ac:dyDescent="0.25">
      <c r="A66" s="156"/>
      <c r="B66" s="156"/>
      <c r="C66" s="170"/>
      <c r="D66" s="170"/>
      <c r="E66" s="170"/>
      <c r="F66" s="202"/>
      <c r="G66" s="17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</row>
    <row r="67" spans="1:21" x14ac:dyDescent="0.25">
      <c r="A67" s="156"/>
      <c r="B67" s="156"/>
      <c r="C67" s="170"/>
      <c r="D67" s="170"/>
      <c r="E67" s="170"/>
      <c r="F67" s="202"/>
      <c r="G67" s="17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</row>
    <row r="68" spans="1:21" x14ac:dyDescent="0.25">
      <c r="A68" s="156"/>
      <c r="B68" s="156"/>
      <c r="C68" s="170"/>
      <c r="D68" s="170"/>
      <c r="E68" s="170"/>
      <c r="F68" s="202"/>
      <c r="G68" s="17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</row>
    <row r="69" spans="1:21" x14ac:dyDescent="0.25">
      <c r="A69" s="156"/>
      <c r="B69" s="156"/>
      <c r="C69" s="170"/>
      <c r="D69" s="170"/>
      <c r="E69" s="170"/>
      <c r="F69" s="202"/>
      <c r="G69" s="17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</row>
    <row r="70" spans="1:21" x14ac:dyDescent="0.25">
      <c r="A70" s="156"/>
      <c r="B70" s="156"/>
      <c r="C70" s="170"/>
      <c r="D70" s="170"/>
      <c r="E70" s="170"/>
      <c r="F70" s="202"/>
      <c r="G70" s="17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</row>
    <row r="71" spans="1:21" x14ac:dyDescent="0.25">
      <c r="A71" s="156"/>
      <c r="B71" s="156"/>
      <c r="C71" s="170"/>
      <c r="D71" s="170"/>
      <c r="E71" s="170"/>
      <c r="F71" s="202"/>
      <c r="G71" s="17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</row>
    <row r="72" spans="1:21" x14ac:dyDescent="0.25">
      <c r="A72" s="156"/>
      <c r="B72" s="156"/>
      <c r="C72" s="170"/>
      <c r="D72" s="170"/>
      <c r="E72" s="170"/>
      <c r="F72" s="202"/>
      <c r="G72" s="17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</row>
    <row r="73" spans="1:21" x14ac:dyDescent="0.25">
      <c r="A73" s="156"/>
      <c r="B73" s="156"/>
      <c r="C73" s="170"/>
      <c r="D73" s="170"/>
      <c r="E73" s="170"/>
      <c r="F73" s="202"/>
      <c r="G73" s="17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</row>
    <row r="74" spans="1:21" x14ac:dyDescent="0.25">
      <c r="A74" s="156"/>
      <c r="B74" s="156"/>
      <c r="C74" s="170"/>
      <c r="D74" s="170"/>
      <c r="E74" s="170"/>
      <c r="F74" s="202"/>
      <c r="G74" s="17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</row>
    <row r="75" spans="1:21" x14ac:dyDescent="0.25">
      <c r="A75" s="156"/>
      <c r="B75" s="156"/>
      <c r="C75" s="170"/>
      <c r="D75" s="170"/>
      <c r="E75" s="170"/>
      <c r="F75" s="202"/>
      <c r="G75" s="17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</row>
    <row r="76" spans="1:21" x14ac:dyDescent="0.25">
      <c r="A76" s="156"/>
      <c r="B76" s="156"/>
      <c r="C76" s="170"/>
      <c r="D76" s="170"/>
      <c r="E76" s="170"/>
      <c r="F76" s="202"/>
      <c r="G76" s="17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</row>
    <row r="77" spans="1:21" x14ac:dyDescent="0.25">
      <c r="A77" s="156"/>
      <c r="B77" s="156"/>
      <c r="C77" s="170"/>
      <c r="D77" s="170"/>
      <c r="E77" s="170"/>
      <c r="F77" s="202"/>
      <c r="G77" s="17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</row>
    <row r="78" spans="1:21" x14ac:dyDescent="0.25">
      <c r="A78" s="156"/>
      <c r="B78" s="156"/>
      <c r="C78" s="170"/>
      <c r="D78" s="170"/>
      <c r="E78" s="170"/>
      <c r="F78" s="202"/>
      <c r="G78" s="17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</row>
    <row r="79" spans="1:21" x14ac:dyDescent="0.25">
      <c r="A79" s="156"/>
      <c r="B79" s="156"/>
      <c r="C79" s="170"/>
      <c r="D79" s="170"/>
      <c r="E79" s="170"/>
      <c r="F79" s="202"/>
      <c r="G79" s="17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</row>
    <row r="80" spans="1:21" x14ac:dyDescent="0.25">
      <c r="A80" s="156"/>
      <c r="B80" s="156"/>
      <c r="C80" s="170"/>
      <c r="D80" s="170"/>
      <c r="E80" s="170"/>
      <c r="F80" s="202"/>
      <c r="G80" s="17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</row>
    <row r="81" spans="1:21" x14ac:dyDescent="0.25">
      <c r="A81" s="156"/>
      <c r="B81" s="156"/>
      <c r="C81" s="170"/>
      <c r="D81" s="170"/>
      <c r="E81" s="170"/>
      <c r="F81" s="202"/>
      <c r="G81" s="17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</row>
    <row r="82" spans="1:21" x14ac:dyDescent="0.25">
      <c r="A82" s="156"/>
      <c r="B82" s="156"/>
      <c r="C82" s="170"/>
      <c r="D82" s="170"/>
      <c r="E82" s="170"/>
      <c r="F82" s="202"/>
      <c r="G82" s="17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</row>
    <row r="83" spans="1:21" x14ac:dyDescent="0.25">
      <c r="A83" s="156"/>
      <c r="B83" s="156"/>
      <c r="C83" s="170"/>
      <c r="D83" s="170"/>
      <c r="E83" s="170"/>
      <c r="F83" s="202"/>
      <c r="G83" s="17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</row>
    <row r="84" spans="1:21" x14ac:dyDescent="0.25">
      <c r="A84" s="156"/>
      <c r="B84" s="156"/>
      <c r="C84" s="170"/>
      <c r="D84" s="170"/>
      <c r="E84" s="170"/>
      <c r="F84" s="202"/>
      <c r="G84" s="17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</row>
    <row r="85" spans="1:21" x14ac:dyDescent="0.25">
      <c r="A85" s="156"/>
      <c r="B85" s="156"/>
      <c r="C85" s="170"/>
      <c r="D85" s="170"/>
      <c r="E85" s="170"/>
      <c r="F85" s="202"/>
      <c r="G85" s="17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</row>
    <row r="86" spans="1:21" x14ac:dyDescent="0.25">
      <c r="A86" s="156"/>
      <c r="B86" s="156"/>
      <c r="C86" s="170"/>
      <c r="D86" s="170"/>
      <c r="E86" s="170"/>
      <c r="F86" s="202"/>
      <c r="G86" s="17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</row>
    <row r="87" spans="1:21" x14ac:dyDescent="0.25">
      <c r="A87" s="156"/>
      <c r="B87" s="156"/>
      <c r="C87" s="170"/>
      <c r="D87" s="170"/>
      <c r="E87" s="170"/>
      <c r="F87" s="202"/>
      <c r="G87" s="17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</row>
    <row r="88" spans="1:21" x14ac:dyDescent="0.25">
      <c r="A88" s="156"/>
      <c r="B88" s="156"/>
      <c r="C88" s="170"/>
      <c r="D88" s="170"/>
      <c r="E88" s="170"/>
      <c r="F88" s="202"/>
      <c r="G88" s="17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</row>
    <row r="89" spans="1:21" x14ac:dyDescent="0.25">
      <c r="A89" s="156"/>
      <c r="B89" s="156"/>
      <c r="C89" s="170"/>
      <c r="D89" s="170"/>
      <c r="E89" s="170"/>
      <c r="F89" s="202"/>
      <c r="G89" s="17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</row>
    <row r="90" spans="1:21" x14ac:dyDescent="0.25">
      <c r="A90" s="156"/>
      <c r="B90" s="156"/>
      <c r="C90" s="170"/>
      <c r="D90" s="170"/>
      <c r="E90" s="170"/>
      <c r="F90" s="202"/>
      <c r="G90" s="17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</row>
    <row r="91" spans="1:21" x14ac:dyDescent="0.25">
      <c r="A91" s="156"/>
      <c r="B91" s="156"/>
      <c r="C91" s="170"/>
      <c r="D91" s="170"/>
      <c r="E91" s="170"/>
      <c r="F91" s="202"/>
      <c r="G91" s="17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</row>
    <row r="92" spans="1:21" x14ac:dyDescent="0.25">
      <c r="A92" s="156"/>
      <c r="B92" s="156"/>
      <c r="C92" s="170"/>
      <c r="D92" s="170"/>
      <c r="E92" s="170"/>
      <c r="F92" s="202"/>
      <c r="G92" s="17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</row>
    <row r="93" spans="1:21" x14ac:dyDescent="0.25">
      <c r="A93" s="156"/>
      <c r="B93" s="156"/>
      <c r="C93" s="170"/>
      <c r="D93" s="170"/>
      <c r="E93" s="170"/>
      <c r="F93" s="202"/>
      <c r="G93" s="17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</row>
    <row r="94" spans="1:21" x14ac:dyDescent="0.25">
      <c r="A94" s="156"/>
      <c r="B94" s="156"/>
      <c r="C94" s="170"/>
      <c r="D94" s="170"/>
      <c r="E94" s="170"/>
      <c r="F94" s="202"/>
      <c r="G94" s="17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</row>
    <row r="95" spans="1:21" x14ac:dyDescent="0.25">
      <c r="A95" s="156"/>
      <c r="B95" s="156"/>
      <c r="C95" s="170"/>
      <c r="D95" s="170"/>
      <c r="E95" s="170"/>
      <c r="F95" s="202"/>
      <c r="G95" s="17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</row>
    <row r="96" spans="1:21" x14ac:dyDescent="0.25">
      <c r="A96" s="156"/>
      <c r="B96" s="156"/>
      <c r="C96" s="170"/>
      <c r="D96" s="170"/>
      <c r="E96" s="170"/>
      <c r="F96" s="202"/>
      <c r="G96" s="17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</row>
    <row r="97" spans="1:21" x14ac:dyDescent="0.25">
      <c r="A97" s="156"/>
      <c r="B97" s="156"/>
      <c r="C97" s="170"/>
      <c r="D97" s="170"/>
      <c r="E97" s="170"/>
      <c r="F97" s="202"/>
      <c r="G97" s="17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</row>
    <row r="98" spans="1:21" x14ac:dyDescent="0.25">
      <c r="A98" s="156"/>
      <c r="B98" s="156"/>
      <c r="C98" s="170"/>
      <c r="D98" s="170"/>
      <c r="E98" s="170"/>
      <c r="F98" s="202"/>
      <c r="G98" s="17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1:21" x14ac:dyDescent="0.25">
      <c r="A99" s="156"/>
      <c r="B99" s="156"/>
      <c r="C99" s="170"/>
      <c r="D99" s="170"/>
      <c r="E99" s="170"/>
      <c r="F99" s="202"/>
      <c r="G99" s="17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</row>
    <row r="100" spans="1:21" x14ac:dyDescent="0.25">
      <c r="A100" s="156"/>
      <c r="B100" s="156"/>
      <c r="C100" s="170"/>
      <c r="D100" s="170"/>
      <c r="E100" s="170"/>
      <c r="F100" s="202"/>
      <c r="G100" s="17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</row>
    <row r="101" spans="1:21" x14ac:dyDescent="0.25">
      <c r="A101" s="156"/>
      <c r="B101" s="156"/>
      <c r="C101" s="170"/>
      <c r="D101" s="170"/>
      <c r="E101" s="170"/>
      <c r="F101" s="202"/>
      <c r="G101" s="17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</row>
    <row r="102" spans="1:21" x14ac:dyDescent="0.25">
      <c r="A102" s="156"/>
      <c r="B102" s="156"/>
      <c r="C102" s="170"/>
      <c r="D102" s="170"/>
      <c r="E102" s="170"/>
      <c r="F102" s="202"/>
      <c r="G102" s="17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</row>
    <row r="103" spans="1:21" x14ac:dyDescent="0.25">
      <c r="A103" s="156"/>
      <c r="B103" s="156"/>
      <c r="C103" s="170"/>
      <c r="D103" s="170"/>
      <c r="E103" s="170"/>
      <c r="F103" s="202"/>
      <c r="G103" s="17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</row>
    <row r="104" spans="1:21" x14ac:dyDescent="0.25">
      <c r="A104" s="156"/>
      <c r="B104" s="156"/>
      <c r="C104" s="170"/>
      <c r="D104" s="170"/>
      <c r="E104" s="170"/>
      <c r="F104" s="202"/>
      <c r="G104" s="17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</row>
    <row r="105" spans="1:21" x14ac:dyDescent="0.25">
      <c r="A105" s="156"/>
      <c r="B105" s="156"/>
      <c r="C105" s="170"/>
      <c r="D105" s="170"/>
      <c r="E105" s="170"/>
      <c r="F105" s="202"/>
      <c r="G105" s="17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</row>
    <row r="106" spans="1:21" x14ac:dyDescent="0.25">
      <c r="A106" s="156"/>
      <c r="B106" s="156"/>
      <c r="C106" s="170"/>
      <c r="D106" s="170"/>
      <c r="E106" s="170"/>
      <c r="F106" s="202"/>
      <c r="G106" s="17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</row>
    <row r="107" spans="1:21" x14ac:dyDescent="0.25">
      <c r="A107" s="156"/>
      <c r="B107" s="156"/>
      <c r="C107" s="170"/>
      <c r="D107" s="170"/>
      <c r="E107" s="170"/>
      <c r="F107" s="202"/>
      <c r="G107" s="17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</row>
    <row r="108" spans="1:21" x14ac:dyDescent="0.25">
      <c r="A108" s="156"/>
      <c r="B108" s="156"/>
      <c r="C108" s="170"/>
      <c r="D108" s="170"/>
      <c r="E108" s="170"/>
      <c r="F108" s="202"/>
      <c r="G108" s="17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</row>
    <row r="109" spans="1:21" x14ac:dyDescent="0.25">
      <c r="A109" s="156"/>
      <c r="B109" s="156"/>
      <c r="C109" s="170"/>
      <c r="D109" s="170"/>
      <c r="E109" s="170"/>
      <c r="F109" s="202"/>
      <c r="G109" s="17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</row>
    <row r="110" spans="1:21" x14ac:dyDescent="0.25">
      <c r="A110" s="156"/>
      <c r="B110" s="156"/>
      <c r="C110" s="170"/>
      <c r="D110" s="170"/>
      <c r="E110" s="170"/>
      <c r="F110" s="202"/>
      <c r="G110" s="17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</row>
    <row r="111" spans="1:21" x14ac:dyDescent="0.25">
      <c r="A111" s="156"/>
      <c r="B111" s="156"/>
      <c r="C111" s="170"/>
      <c r="D111" s="170"/>
      <c r="E111" s="170"/>
      <c r="F111" s="202"/>
      <c r="G111" s="17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</row>
    <row r="112" spans="1:21" x14ac:dyDescent="0.25">
      <c r="A112" s="156"/>
      <c r="B112" s="156"/>
      <c r="C112" s="170"/>
      <c r="D112" s="170"/>
      <c r="E112" s="170"/>
      <c r="F112" s="202"/>
      <c r="G112" s="17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</row>
    <row r="113" spans="1:21" x14ac:dyDescent="0.25">
      <c r="A113" s="156"/>
      <c r="B113" s="156"/>
      <c r="C113" s="170"/>
      <c r="D113" s="170"/>
      <c r="E113" s="170"/>
      <c r="F113" s="202"/>
      <c r="G113" s="17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</row>
    <row r="114" spans="1:21" x14ac:dyDescent="0.25">
      <c r="A114" s="156"/>
      <c r="B114" s="156"/>
      <c r="C114" s="170"/>
      <c r="D114" s="170"/>
      <c r="E114" s="170"/>
      <c r="F114" s="202"/>
      <c r="G114" s="17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</row>
    <row r="115" spans="1:21" x14ac:dyDescent="0.25">
      <c r="A115" s="156"/>
      <c r="B115" s="156"/>
      <c r="C115" s="170"/>
      <c r="D115" s="170"/>
      <c r="E115" s="170"/>
      <c r="F115" s="202"/>
      <c r="G115" s="17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</row>
    <row r="116" spans="1:21" x14ac:dyDescent="0.25">
      <c r="A116" s="156"/>
      <c r="B116" s="156"/>
      <c r="C116" s="170"/>
      <c r="D116" s="170"/>
      <c r="E116" s="170"/>
      <c r="F116" s="202"/>
      <c r="G116" s="17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</row>
    <row r="117" spans="1:21" x14ac:dyDescent="0.25">
      <c r="A117" s="156"/>
      <c r="B117" s="156"/>
      <c r="C117" s="170"/>
      <c r="D117" s="170"/>
      <c r="E117" s="170"/>
      <c r="F117" s="202"/>
      <c r="G117" s="17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</row>
    <row r="118" spans="1:21" x14ac:dyDescent="0.25">
      <c r="A118" s="156"/>
      <c r="B118" s="156"/>
      <c r="C118" s="170"/>
      <c r="D118" s="170"/>
      <c r="E118" s="170"/>
      <c r="F118" s="202"/>
      <c r="G118" s="17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</row>
    <row r="119" spans="1:21" x14ac:dyDescent="0.25">
      <c r="A119" s="156"/>
      <c r="B119" s="156"/>
      <c r="C119" s="170"/>
      <c r="D119" s="170"/>
      <c r="E119" s="170"/>
      <c r="F119" s="202"/>
      <c r="G119" s="17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</row>
    <row r="120" spans="1:21" x14ac:dyDescent="0.25">
      <c r="A120" s="156"/>
      <c r="B120" s="156"/>
      <c r="C120" s="170"/>
      <c r="D120" s="170"/>
      <c r="E120" s="170"/>
      <c r="F120" s="202"/>
      <c r="G120" s="17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</row>
    <row r="121" spans="1:21" x14ac:dyDescent="0.25">
      <c r="A121" s="156"/>
      <c r="B121" s="156"/>
      <c r="C121" s="170"/>
      <c r="D121" s="170"/>
      <c r="E121" s="170"/>
      <c r="F121" s="202"/>
      <c r="G121" s="17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1:21" x14ac:dyDescent="0.25">
      <c r="A122" s="156"/>
      <c r="B122" s="156"/>
      <c r="C122" s="170"/>
      <c r="D122" s="170"/>
      <c r="E122" s="170"/>
      <c r="F122" s="202"/>
      <c r="G122" s="17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</row>
    <row r="123" spans="1:21" x14ac:dyDescent="0.25">
      <c r="A123" s="156"/>
      <c r="B123" s="156"/>
      <c r="C123" s="170"/>
      <c r="D123" s="170"/>
      <c r="E123" s="170"/>
      <c r="F123" s="202"/>
      <c r="G123" s="17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</row>
    <row r="124" spans="1:21" x14ac:dyDescent="0.25">
      <c r="A124" s="156"/>
      <c r="B124" s="156"/>
      <c r="C124" s="170"/>
      <c r="D124" s="170"/>
      <c r="E124" s="170"/>
      <c r="F124" s="202"/>
      <c r="G124" s="17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</row>
    <row r="125" spans="1:21" x14ac:dyDescent="0.25">
      <c r="A125" s="156"/>
      <c r="B125" s="156"/>
      <c r="C125" s="170"/>
      <c r="D125" s="170"/>
      <c r="E125" s="170"/>
      <c r="F125" s="202"/>
      <c r="G125" s="17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</row>
    <row r="126" spans="1:21" x14ac:dyDescent="0.25">
      <c r="A126" s="156"/>
      <c r="B126" s="156"/>
      <c r="C126" s="170"/>
      <c r="D126" s="170"/>
      <c r="E126" s="170"/>
      <c r="F126" s="202"/>
      <c r="G126" s="17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</row>
    <row r="127" spans="1:21" x14ac:dyDescent="0.25">
      <c r="A127" s="156"/>
      <c r="B127" s="156"/>
      <c r="C127" s="170"/>
      <c r="D127" s="170"/>
      <c r="E127" s="170"/>
      <c r="F127" s="202"/>
      <c r="G127" s="17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</row>
    <row r="128" spans="1:21" x14ac:dyDescent="0.25">
      <c r="A128" s="156"/>
      <c r="B128" s="156"/>
      <c r="C128" s="170"/>
      <c r="D128" s="170"/>
      <c r="E128" s="170"/>
      <c r="F128" s="202"/>
      <c r="G128" s="17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</row>
    <row r="129" spans="1:21" x14ac:dyDescent="0.25">
      <c r="A129" s="156"/>
      <c r="B129" s="156"/>
      <c r="C129" s="170"/>
      <c r="D129" s="170"/>
      <c r="E129" s="170"/>
      <c r="F129" s="202"/>
      <c r="G129" s="17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</row>
    <row r="130" spans="1:21" x14ac:dyDescent="0.25">
      <c r="A130" s="156"/>
      <c r="B130" s="156"/>
      <c r="C130" s="170"/>
      <c r="D130" s="170"/>
      <c r="E130" s="170"/>
      <c r="F130" s="202"/>
      <c r="G130" s="17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</row>
    <row r="131" spans="1:21" x14ac:dyDescent="0.25">
      <c r="A131" s="156"/>
      <c r="B131" s="156"/>
      <c r="C131" s="170"/>
      <c r="D131" s="170"/>
      <c r="E131" s="170"/>
      <c r="F131" s="202"/>
      <c r="G131" s="17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</row>
    <row r="132" spans="1:21" x14ac:dyDescent="0.25">
      <c r="A132" s="156"/>
      <c r="B132" s="156"/>
      <c r="C132" s="170"/>
      <c r="D132" s="170"/>
      <c r="E132" s="170"/>
      <c r="F132" s="202"/>
      <c r="G132" s="17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</row>
    <row r="133" spans="1:21" x14ac:dyDescent="0.25">
      <c r="A133" s="156"/>
      <c r="B133" s="156"/>
      <c r="C133" s="170"/>
      <c r="D133" s="170"/>
      <c r="E133" s="170"/>
      <c r="F133" s="202"/>
      <c r="G133" s="17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</row>
    <row r="134" spans="1:21" x14ac:dyDescent="0.25">
      <c r="A134" s="156"/>
      <c r="B134" s="156"/>
      <c r="C134" s="170"/>
      <c r="D134" s="170"/>
      <c r="E134" s="170"/>
      <c r="F134" s="202"/>
      <c r="G134" s="17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</row>
    <row r="135" spans="1:21" x14ac:dyDescent="0.25">
      <c r="A135" s="156"/>
      <c r="B135" s="156"/>
      <c r="C135" s="170"/>
      <c r="D135" s="170"/>
      <c r="E135" s="170"/>
      <c r="F135" s="202"/>
      <c r="G135" s="17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</row>
    <row r="136" spans="1:21" x14ac:dyDescent="0.25">
      <c r="A136" s="156"/>
      <c r="B136" s="156"/>
      <c r="C136" s="170"/>
      <c r="D136" s="170"/>
      <c r="E136" s="170"/>
      <c r="F136" s="202"/>
      <c r="G136" s="17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</row>
    <row r="137" spans="1:21" x14ac:dyDescent="0.25">
      <c r="A137" s="156"/>
      <c r="B137" s="156"/>
      <c r="C137" s="170"/>
      <c r="D137" s="170"/>
      <c r="E137" s="170"/>
      <c r="F137" s="202"/>
      <c r="G137" s="17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1:21" x14ac:dyDescent="0.25">
      <c r="A138" s="156"/>
      <c r="B138" s="156"/>
      <c r="C138" s="170"/>
      <c r="D138" s="170"/>
      <c r="E138" s="170"/>
      <c r="F138" s="202"/>
      <c r="G138" s="17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</row>
    <row r="139" spans="1:21" x14ac:dyDescent="0.25">
      <c r="A139" s="156"/>
      <c r="B139" s="156"/>
      <c r="C139" s="170"/>
      <c r="D139" s="170"/>
      <c r="E139" s="170"/>
      <c r="F139" s="202"/>
      <c r="G139" s="17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</row>
    <row r="140" spans="1:21" x14ac:dyDescent="0.25">
      <c r="A140" s="156"/>
      <c r="B140" s="156"/>
      <c r="C140" s="170"/>
      <c r="D140" s="170"/>
      <c r="E140" s="170"/>
      <c r="F140" s="202"/>
      <c r="G140" s="17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</row>
    <row r="141" spans="1:21" x14ac:dyDescent="0.25">
      <c r="A141" s="156"/>
      <c r="B141" s="156"/>
      <c r="C141" s="170"/>
      <c r="D141" s="170"/>
      <c r="E141" s="170"/>
      <c r="F141" s="202"/>
      <c r="G141" s="17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</row>
    <row r="142" spans="1:21" x14ac:dyDescent="0.25">
      <c r="A142" s="156"/>
      <c r="B142" s="156"/>
      <c r="C142" s="170"/>
      <c r="D142" s="170"/>
      <c r="E142" s="170"/>
      <c r="F142" s="202"/>
      <c r="G142" s="17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</row>
    <row r="143" spans="1:21" x14ac:dyDescent="0.25">
      <c r="A143" s="156"/>
      <c r="B143" s="156"/>
      <c r="C143" s="170"/>
      <c r="D143" s="170"/>
      <c r="E143" s="170"/>
      <c r="F143" s="202"/>
      <c r="G143" s="17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</row>
    <row r="144" spans="1:21" x14ac:dyDescent="0.25">
      <c r="A144" s="156"/>
      <c r="B144" s="156"/>
      <c r="C144" s="170"/>
      <c r="D144" s="170"/>
      <c r="E144" s="170"/>
      <c r="F144" s="202"/>
      <c r="G144" s="17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</row>
    <row r="145" spans="1:21" x14ac:dyDescent="0.25">
      <c r="A145" s="156"/>
      <c r="B145" s="156"/>
      <c r="C145" s="170"/>
      <c r="D145" s="170"/>
      <c r="E145" s="170"/>
      <c r="F145" s="202"/>
      <c r="G145" s="17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</row>
    <row r="146" spans="1:21" x14ac:dyDescent="0.25">
      <c r="A146" s="156"/>
      <c r="B146" s="156"/>
      <c r="C146" s="170"/>
      <c r="D146" s="170"/>
      <c r="E146" s="170"/>
      <c r="F146" s="202"/>
      <c r="G146" s="17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</row>
    <row r="147" spans="1:21" x14ac:dyDescent="0.25">
      <c r="A147" s="156"/>
      <c r="B147" s="156"/>
      <c r="C147" s="170"/>
      <c r="D147" s="170"/>
      <c r="E147" s="170"/>
      <c r="F147" s="202"/>
      <c r="G147" s="17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</row>
    <row r="148" spans="1:21" x14ac:dyDescent="0.25">
      <c r="A148" s="156"/>
      <c r="B148" s="156"/>
      <c r="C148" s="170"/>
      <c r="D148" s="170"/>
      <c r="E148" s="170"/>
      <c r="F148" s="202"/>
      <c r="G148" s="17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</row>
    <row r="149" spans="1:21" x14ac:dyDescent="0.25">
      <c r="A149" s="156"/>
      <c r="B149" s="156"/>
      <c r="C149" s="170"/>
      <c r="D149" s="170"/>
      <c r="E149" s="170"/>
      <c r="F149" s="202"/>
      <c r="G149" s="17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</row>
    <row r="150" spans="1:21" x14ac:dyDescent="0.25">
      <c r="A150" s="156"/>
      <c r="B150" s="156"/>
      <c r="C150" s="170"/>
      <c r="D150" s="170"/>
      <c r="E150" s="170"/>
      <c r="F150" s="202"/>
      <c r="G150" s="17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</row>
    <row r="151" spans="1:21" x14ac:dyDescent="0.25">
      <c r="A151" s="156"/>
      <c r="B151" s="156"/>
      <c r="C151" s="170"/>
      <c r="D151" s="170"/>
      <c r="E151" s="170"/>
      <c r="F151" s="202"/>
      <c r="G151" s="17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</row>
    <row r="152" spans="1:21" x14ac:dyDescent="0.25">
      <c r="A152" s="156"/>
      <c r="B152" s="156"/>
      <c r="C152" s="170"/>
      <c r="D152" s="170"/>
      <c r="E152" s="170"/>
      <c r="F152" s="202"/>
      <c r="G152" s="17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</row>
    <row r="153" spans="1:21" x14ac:dyDescent="0.25">
      <c r="A153" s="156"/>
      <c r="B153" s="156"/>
      <c r="C153" s="170"/>
      <c r="D153" s="170"/>
      <c r="E153" s="170"/>
      <c r="F153" s="202"/>
      <c r="G153" s="17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</row>
    <row r="154" spans="1:21" x14ac:dyDescent="0.25">
      <c r="A154" s="156"/>
      <c r="B154" s="156"/>
      <c r="C154" s="170"/>
      <c r="D154" s="170"/>
      <c r="E154" s="170"/>
      <c r="F154" s="202"/>
      <c r="G154" s="17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</row>
    <row r="155" spans="1:21" x14ac:dyDescent="0.25">
      <c r="A155" s="156"/>
      <c r="B155" s="156"/>
      <c r="C155" s="170"/>
      <c r="D155" s="170"/>
      <c r="E155" s="170"/>
      <c r="F155" s="202"/>
      <c r="G155" s="17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</row>
    <row r="156" spans="1:21" x14ac:dyDescent="0.25">
      <c r="A156" s="156"/>
      <c r="B156" s="156"/>
      <c r="C156" s="170"/>
      <c r="D156" s="170"/>
      <c r="E156" s="170"/>
      <c r="F156" s="202"/>
      <c r="G156" s="17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</row>
    <row r="157" spans="1:21" x14ac:dyDescent="0.25">
      <c r="A157" s="156"/>
      <c r="B157" s="156"/>
      <c r="C157" s="170"/>
      <c r="D157" s="170"/>
      <c r="E157" s="170"/>
      <c r="F157" s="202"/>
      <c r="G157" s="17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</row>
    <row r="158" spans="1:21" x14ac:dyDescent="0.25">
      <c r="A158" s="156"/>
      <c r="B158" s="156"/>
      <c r="C158" s="170"/>
      <c r="D158" s="170"/>
      <c r="E158" s="170"/>
      <c r="F158" s="202"/>
      <c r="G158" s="17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</row>
    <row r="159" spans="1:21" x14ac:dyDescent="0.25">
      <c r="A159" s="156"/>
      <c r="B159" s="156"/>
      <c r="C159" s="170"/>
      <c r="D159" s="170"/>
      <c r="E159" s="170"/>
      <c r="F159" s="202"/>
      <c r="G159" s="17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</row>
    <row r="160" spans="1:21" x14ac:dyDescent="0.25">
      <c r="A160" s="156"/>
      <c r="B160" s="156"/>
      <c r="C160" s="170"/>
      <c r="D160" s="170"/>
      <c r="E160" s="170"/>
      <c r="F160" s="202"/>
      <c r="G160" s="17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</row>
    <row r="161" spans="1:21" x14ac:dyDescent="0.25">
      <c r="A161" s="156"/>
      <c r="B161" s="156"/>
      <c r="C161" s="170"/>
      <c r="D161" s="170"/>
      <c r="E161" s="170"/>
      <c r="F161" s="202"/>
      <c r="G161" s="17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</row>
    <row r="162" spans="1:21" x14ac:dyDescent="0.25">
      <c r="A162" s="156"/>
      <c r="B162" s="156"/>
      <c r="C162" s="170"/>
      <c r="D162" s="170"/>
      <c r="E162" s="170"/>
      <c r="F162" s="202"/>
      <c r="G162" s="17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</row>
    <row r="163" spans="1:21" x14ac:dyDescent="0.25">
      <c r="A163" s="156"/>
      <c r="B163" s="156"/>
      <c r="C163" s="170"/>
      <c r="D163" s="170"/>
      <c r="E163" s="170"/>
      <c r="F163" s="202"/>
      <c r="G163" s="17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</row>
    <row r="164" spans="1:21" x14ac:dyDescent="0.25">
      <c r="A164" s="156"/>
      <c r="B164" s="156"/>
      <c r="C164" s="170"/>
      <c r="D164" s="170"/>
      <c r="E164" s="170"/>
      <c r="F164" s="202"/>
      <c r="G164" s="17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</row>
    <row r="165" spans="1:21" x14ac:dyDescent="0.25">
      <c r="A165" s="156"/>
      <c r="B165" s="156"/>
      <c r="C165" s="170"/>
      <c r="D165" s="170"/>
      <c r="E165" s="170"/>
      <c r="F165" s="202"/>
      <c r="G165" s="17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</row>
    <row r="166" spans="1:21" x14ac:dyDescent="0.25">
      <c r="A166" s="156"/>
      <c r="B166" s="156"/>
      <c r="C166" s="170"/>
      <c r="D166" s="170"/>
      <c r="E166" s="170"/>
      <c r="F166" s="202"/>
      <c r="G166" s="17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</row>
    <row r="167" spans="1:21" x14ac:dyDescent="0.25">
      <c r="A167" s="156"/>
      <c r="B167" s="156"/>
      <c r="C167" s="170"/>
      <c r="D167" s="170"/>
      <c r="E167" s="170"/>
      <c r="F167" s="202"/>
      <c r="G167" s="17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</row>
    <row r="168" spans="1:21" x14ac:dyDescent="0.25">
      <c r="A168" s="156"/>
      <c r="B168" s="156"/>
      <c r="C168" s="170"/>
      <c r="D168" s="170"/>
      <c r="E168" s="170"/>
      <c r="F168" s="202"/>
      <c r="G168" s="17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</row>
    <row r="169" spans="1:21" x14ac:dyDescent="0.25">
      <c r="A169" s="156"/>
      <c r="B169" s="156"/>
      <c r="C169" s="170"/>
      <c r="D169" s="170"/>
      <c r="E169" s="170"/>
      <c r="F169" s="202"/>
      <c r="G169" s="17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</row>
    <row r="170" spans="1:21" s="156" customFormat="1" x14ac:dyDescent="0.25">
      <c r="C170" s="170"/>
      <c r="D170" s="170"/>
      <c r="E170" s="170"/>
      <c r="F170" s="202"/>
      <c r="G170" s="202"/>
    </row>
    <row r="171" spans="1:21" s="156" customFormat="1" x14ac:dyDescent="0.25">
      <c r="C171" s="170"/>
      <c r="D171" s="170"/>
      <c r="E171" s="170"/>
      <c r="F171" s="202"/>
      <c r="G171" s="202"/>
    </row>
    <row r="172" spans="1:21" s="156" customFormat="1" x14ac:dyDescent="0.25">
      <c r="C172" s="170"/>
      <c r="D172" s="170"/>
      <c r="E172" s="170"/>
      <c r="F172" s="202"/>
      <c r="G172" s="202"/>
    </row>
    <row r="173" spans="1:21" s="156" customFormat="1" x14ac:dyDescent="0.25">
      <c r="C173" s="170"/>
      <c r="D173" s="170"/>
      <c r="E173" s="170"/>
      <c r="F173" s="202"/>
      <c r="G173" s="202"/>
    </row>
    <row r="174" spans="1:21" s="156" customFormat="1" x14ac:dyDescent="0.25">
      <c r="C174" s="170"/>
      <c r="D174" s="170"/>
      <c r="E174" s="170"/>
      <c r="F174" s="202"/>
      <c r="G174" s="202"/>
    </row>
    <row r="175" spans="1:21" s="156" customFormat="1" x14ac:dyDescent="0.25">
      <c r="C175" s="170"/>
      <c r="D175" s="170"/>
      <c r="E175" s="170"/>
      <c r="F175" s="202"/>
      <c r="G175" s="202"/>
    </row>
    <row r="176" spans="1:21" s="156" customFormat="1" x14ac:dyDescent="0.25">
      <c r="C176" s="170"/>
      <c r="D176" s="170"/>
      <c r="E176" s="170"/>
      <c r="F176" s="202"/>
      <c r="G176" s="202"/>
    </row>
    <row r="177" spans="3:7" s="156" customFormat="1" x14ac:dyDescent="0.25">
      <c r="C177" s="170"/>
      <c r="D177" s="170"/>
      <c r="E177" s="170"/>
      <c r="F177" s="202"/>
      <c r="G177" s="202"/>
    </row>
    <row r="178" spans="3:7" s="156" customFormat="1" x14ac:dyDescent="0.25">
      <c r="C178" s="170"/>
      <c r="D178" s="170"/>
      <c r="E178" s="170"/>
      <c r="F178" s="202"/>
      <c r="G178" s="202"/>
    </row>
    <row r="179" spans="3:7" s="156" customFormat="1" x14ac:dyDescent="0.25">
      <c r="C179" s="170"/>
      <c r="D179" s="170"/>
      <c r="E179" s="170"/>
      <c r="F179" s="202"/>
      <c r="G179" s="202"/>
    </row>
    <row r="180" spans="3:7" s="156" customFormat="1" x14ac:dyDescent="0.25">
      <c r="C180" s="170"/>
      <c r="D180" s="170"/>
      <c r="E180" s="170"/>
      <c r="F180" s="202"/>
      <c r="G180" s="202"/>
    </row>
    <row r="181" spans="3:7" s="156" customFormat="1" x14ac:dyDescent="0.25">
      <c r="C181" s="170"/>
      <c r="D181" s="170"/>
      <c r="E181" s="170"/>
      <c r="F181" s="202"/>
      <c r="G181" s="202"/>
    </row>
    <row r="182" spans="3:7" s="156" customFormat="1" x14ac:dyDescent="0.25">
      <c r="C182" s="170"/>
      <c r="D182" s="170"/>
      <c r="E182" s="170"/>
      <c r="F182" s="202"/>
      <c r="G182" s="202"/>
    </row>
    <row r="183" spans="3:7" s="156" customFormat="1" x14ac:dyDescent="0.25">
      <c r="C183" s="170"/>
      <c r="D183" s="170"/>
      <c r="E183" s="170"/>
      <c r="F183" s="202"/>
      <c r="G183" s="202"/>
    </row>
    <row r="184" spans="3:7" s="156" customFormat="1" x14ac:dyDescent="0.25">
      <c r="C184" s="170"/>
      <c r="D184" s="170"/>
      <c r="E184" s="170"/>
      <c r="F184" s="202"/>
      <c r="G184" s="202"/>
    </row>
    <row r="185" spans="3:7" s="156" customFormat="1" x14ac:dyDescent="0.25">
      <c r="C185" s="170"/>
      <c r="D185" s="170"/>
      <c r="E185" s="170"/>
      <c r="F185" s="202"/>
      <c r="G185" s="202"/>
    </row>
    <row r="186" spans="3:7" s="156" customFormat="1" x14ac:dyDescent="0.25">
      <c r="C186" s="170"/>
      <c r="D186" s="170"/>
      <c r="E186" s="170"/>
      <c r="F186" s="202"/>
      <c r="G186" s="202"/>
    </row>
    <row r="187" spans="3:7" s="156" customFormat="1" x14ac:dyDescent="0.25">
      <c r="C187" s="170"/>
      <c r="D187" s="170"/>
      <c r="E187" s="170"/>
      <c r="F187" s="202"/>
      <c r="G187" s="202"/>
    </row>
    <row r="188" spans="3:7" s="156" customFormat="1" x14ac:dyDescent="0.25">
      <c r="C188" s="170"/>
      <c r="D188" s="170"/>
      <c r="E188" s="170"/>
      <c r="F188" s="202"/>
      <c r="G188" s="202"/>
    </row>
    <row r="189" spans="3:7" s="156" customFormat="1" x14ac:dyDescent="0.25">
      <c r="C189" s="170"/>
      <c r="D189" s="170"/>
      <c r="E189" s="170"/>
      <c r="F189" s="202"/>
      <c r="G189" s="202"/>
    </row>
    <row r="190" spans="3:7" s="156" customFormat="1" x14ac:dyDescent="0.25">
      <c r="C190" s="170"/>
      <c r="D190" s="170"/>
      <c r="E190" s="170"/>
      <c r="F190" s="202"/>
      <c r="G190" s="202"/>
    </row>
    <row r="191" spans="3:7" s="156" customFormat="1" x14ac:dyDescent="0.25">
      <c r="C191" s="170"/>
      <c r="D191" s="170"/>
      <c r="E191" s="170"/>
      <c r="F191" s="202"/>
      <c r="G191" s="202"/>
    </row>
    <row r="192" spans="3:7" s="156" customFormat="1" x14ac:dyDescent="0.25">
      <c r="C192" s="170"/>
      <c r="D192" s="170"/>
      <c r="E192" s="170"/>
      <c r="F192" s="202"/>
      <c r="G192" s="202"/>
    </row>
    <row r="193" spans="3:7" s="156" customFormat="1" x14ac:dyDescent="0.25">
      <c r="C193" s="170"/>
      <c r="D193" s="170"/>
      <c r="E193" s="170"/>
      <c r="F193" s="202"/>
      <c r="G193" s="202"/>
    </row>
    <row r="194" spans="3:7" s="156" customFormat="1" x14ac:dyDescent="0.25">
      <c r="C194" s="170"/>
      <c r="D194" s="170"/>
      <c r="E194" s="170"/>
      <c r="F194" s="202"/>
      <c r="G194" s="202"/>
    </row>
    <row r="195" spans="3:7" s="156" customFormat="1" x14ac:dyDescent="0.25">
      <c r="C195" s="170"/>
      <c r="D195" s="170"/>
      <c r="E195" s="170"/>
      <c r="F195" s="202"/>
      <c r="G195" s="202"/>
    </row>
    <row r="196" spans="3:7" s="156" customFormat="1" x14ac:dyDescent="0.25">
      <c r="C196" s="170"/>
      <c r="D196" s="170"/>
      <c r="E196" s="170"/>
      <c r="F196" s="202"/>
      <c r="G196" s="202"/>
    </row>
    <row r="197" spans="3:7" s="156" customFormat="1" x14ac:dyDescent="0.25">
      <c r="C197" s="170"/>
      <c r="D197" s="170"/>
      <c r="E197" s="170"/>
      <c r="F197" s="202"/>
      <c r="G197" s="202"/>
    </row>
    <row r="198" spans="3:7" s="156" customFormat="1" x14ac:dyDescent="0.25">
      <c r="C198" s="170"/>
      <c r="D198" s="170"/>
      <c r="E198" s="170"/>
      <c r="F198" s="202"/>
      <c r="G198" s="202"/>
    </row>
    <row r="199" spans="3:7" s="156" customFormat="1" x14ac:dyDescent="0.25">
      <c r="C199" s="170"/>
      <c r="D199" s="170"/>
      <c r="E199" s="170"/>
      <c r="F199" s="202"/>
      <c r="G199" s="202"/>
    </row>
    <row r="200" spans="3:7" s="156" customFormat="1" x14ac:dyDescent="0.25">
      <c r="C200" s="170"/>
      <c r="D200" s="170"/>
      <c r="E200" s="170"/>
      <c r="F200" s="202"/>
      <c r="G200" s="202"/>
    </row>
    <row r="201" spans="3:7" s="156" customFormat="1" x14ac:dyDescent="0.25">
      <c r="C201" s="170"/>
      <c r="D201" s="170"/>
      <c r="E201" s="170"/>
      <c r="F201" s="202"/>
      <c r="G201" s="202"/>
    </row>
    <row r="202" spans="3:7" s="156" customFormat="1" x14ac:dyDescent="0.25">
      <c r="C202" s="170"/>
      <c r="D202" s="170"/>
      <c r="E202" s="170"/>
      <c r="F202" s="202"/>
      <c r="G202" s="202"/>
    </row>
    <row r="203" spans="3:7" s="156" customFormat="1" x14ac:dyDescent="0.25">
      <c r="C203" s="170"/>
      <c r="D203" s="170"/>
      <c r="E203" s="170"/>
      <c r="F203" s="202"/>
      <c r="G203" s="202"/>
    </row>
    <row r="204" spans="3:7" s="156" customFormat="1" x14ac:dyDescent="0.25">
      <c r="C204" s="170"/>
      <c r="D204" s="170"/>
      <c r="E204" s="170"/>
      <c r="F204" s="202"/>
      <c r="G204" s="202"/>
    </row>
    <row r="205" spans="3:7" s="156" customFormat="1" x14ac:dyDescent="0.25">
      <c r="C205" s="170"/>
      <c r="D205" s="170"/>
      <c r="E205" s="170"/>
      <c r="F205" s="202"/>
      <c r="G205" s="202"/>
    </row>
    <row r="206" spans="3:7" s="156" customFormat="1" x14ac:dyDescent="0.25">
      <c r="C206" s="170"/>
      <c r="D206" s="170"/>
      <c r="E206" s="170"/>
      <c r="F206" s="202"/>
      <c r="G206" s="202"/>
    </row>
    <row r="207" spans="3:7" s="156" customFormat="1" x14ac:dyDescent="0.25">
      <c r="C207" s="170"/>
      <c r="D207" s="170"/>
      <c r="E207" s="170"/>
      <c r="F207" s="202"/>
      <c r="G207" s="202"/>
    </row>
    <row r="208" spans="3:7" s="156" customFormat="1" x14ac:dyDescent="0.25">
      <c r="C208" s="170"/>
      <c r="D208" s="170"/>
      <c r="E208" s="170"/>
      <c r="F208" s="202"/>
      <c r="G208" s="202"/>
    </row>
    <row r="209" spans="3:7" s="156" customFormat="1" x14ac:dyDescent="0.25">
      <c r="C209" s="170"/>
      <c r="D209" s="170"/>
      <c r="E209" s="170"/>
      <c r="F209" s="202"/>
      <c r="G209" s="202"/>
    </row>
    <row r="210" spans="3:7" s="156" customFormat="1" x14ac:dyDescent="0.25">
      <c r="C210" s="170"/>
      <c r="D210" s="170"/>
      <c r="E210" s="170"/>
      <c r="F210" s="202"/>
      <c r="G210" s="202"/>
    </row>
    <row r="211" spans="3:7" s="156" customFormat="1" x14ac:dyDescent="0.25">
      <c r="C211" s="170"/>
      <c r="D211" s="170"/>
      <c r="E211" s="170"/>
      <c r="F211" s="202"/>
      <c r="G211" s="202"/>
    </row>
    <row r="212" spans="3:7" s="156" customFormat="1" x14ac:dyDescent="0.25">
      <c r="C212" s="170"/>
      <c r="D212" s="170"/>
      <c r="E212" s="170"/>
      <c r="F212" s="202"/>
      <c r="G212" s="202"/>
    </row>
    <row r="213" spans="3:7" s="156" customFormat="1" x14ac:dyDescent="0.25">
      <c r="C213" s="170"/>
      <c r="D213" s="170"/>
      <c r="E213" s="170"/>
      <c r="F213" s="202"/>
      <c r="G213" s="202"/>
    </row>
    <row r="214" spans="3:7" s="156" customFormat="1" x14ac:dyDescent="0.25">
      <c r="C214" s="170"/>
      <c r="D214" s="170"/>
      <c r="E214" s="170"/>
      <c r="F214" s="202"/>
      <c r="G214" s="202"/>
    </row>
    <row r="215" spans="3:7" s="156" customFormat="1" x14ac:dyDescent="0.25">
      <c r="C215" s="170"/>
      <c r="D215" s="170"/>
      <c r="E215" s="170"/>
      <c r="F215" s="202"/>
      <c r="G215" s="202"/>
    </row>
    <row r="216" spans="3:7" s="156" customFormat="1" x14ac:dyDescent="0.25">
      <c r="C216" s="170"/>
      <c r="D216" s="170"/>
      <c r="E216" s="170"/>
      <c r="F216" s="202"/>
      <c r="G216" s="202"/>
    </row>
    <row r="217" spans="3:7" s="156" customFormat="1" x14ac:dyDescent="0.25">
      <c r="C217" s="170"/>
      <c r="D217" s="170"/>
      <c r="E217" s="170"/>
      <c r="F217" s="202"/>
      <c r="G217" s="202"/>
    </row>
    <row r="218" spans="3:7" s="156" customFormat="1" x14ac:dyDescent="0.25">
      <c r="C218" s="170"/>
      <c r="D218" s="170"/>
      <c r="E218" s="170"/>
      <c r="F218" s="202"/>
      <c r="G218" s="202"/>
    </row>
    <row r="219" spans="3:7" s="156" customFormat="1" x14ac:dyDescent="0.25">
      <c r="C219" s="170"/>
      <c r="D219" s="170"/>
      <c r="E219" s="170"/>
      <c r="F219" s="202"/>
      <c r="G219" s="202"/>
    </row>
    <row r="220" spans="3:7" s="156" customFormat="1" x14ac:dyDescent="0.25">
      <c r="C220" s="170"/>
      <c r="D220" s="170"/>
      <c r="E220" s="170"/>
      <c r="F220" s="202"/>
      <c r="G220" s="202"/>
    </row>
    <row r="221" spans="3:7" s="156" customFormat="1" x14ac:dyDescent="0.25">
      <c r="C221" s="170"/>
      <c r="D221" s="170"/>
      <c r="E221" s="170"/>
      <c r="F221" s="202"/>
      <c r="G221" s="202"/>
    </row>
    <row r="222" spans="3:7" s="156" customFormat="1" x14ac:dyDescent="0.25">
      <c r="C222" s="170"/>
      <c r="D222" s="170"/>
      <c r="E222" s="170"/>
      <c r="F222" s="202"/>
      <c r="G222" s="202"/>
    </row>
    <row r="223" spans="3:7" s="156" customFormat="1" x14ac:dyDescent="0.25">
      <c r="C223" s="170"/>
      <c r="D223" s="170"/>
      <c r="E223" s="170"/>
      <c r="F223" s="202"/>
      <c r="G223" s="202"/>
    </row>
    <row r="224" spans="3:7" s="156" customFormat="1" x14ac:dyDescent="0.25">
      <c r="C224" s="170"/>
      <c r="D224" s="170"/>
      <c r="E224" s="170"/>
      <c r="F224" s="202"/>
      <c r="G224" s="202"/>
    </row>
    <row r="225" spans="3:7" s="156" customFormat="1" x14ac:dyDescent="0.25">
      <c r="C225" s="170"/>
      <c r="D225" s="170"/>
      <c r="E225" s="170"/>
      <c r="F225" s="202"/>
      <c r="G225" s="202"/>
    </row>
    <row r="226" spans="3:7" s="156" customFormat="1" x14ac:dyDescent="0.25">
      <c r="C226" s="170"/>
      <c r="D226" s="170"/>
      <c r="E226" s="170"/>
      <c r="F226" s="202"/>
      <c r="G226" s="202"/>
    </row>
    <row r="227" spans="3:7" s="156" customFormat="1" x14ac:dyDescent="0.25">
      <c r="C227" s="170"/>
      <c r="D227" s="170"/>
      <c r="E227" s="170"/>
      <c r="F227" s="202"/>
      <c r="G227" s="202"/>
    </row>
    <row r="228" spans="3:7" s="156" customFormat="1" x14ac:dyDescent="0.25">
      <c r="C228" s="170"/>
      <c r="D228" s="170"/>
      <c r="E228" s="170"/>
      <c r="F228" s="202"/>
      <c r="G228" s="202"/>
    </row>
    <row r="229" spans="3:7" s="156" customFormat="1" x14ac:dyDescent="0.25">
      <c r="C229" s="170"/>
      <c r="D229" s="170"/>
      <c r="E229" s="170"/>
      <c r="F229" s="202"/>
      <c r="G229" s="202"/>
    </row>
    <row r="230" spans="3:7" s="156" customFormat="1" x14ac:dyDescent="0.25">
      <c r="C230" s="170"/>
      <c r="D230" s="170"/>
      <c r="E230" s="170"/>
      <c r="F230" s="202"/>
      <c r="G230" s="202"/>
    </row>
    <row r="231" spans="3:7" s="156" customFormat="1" x14ac:dyDescent="0.25">
      <c r="C231" s="170"/>
      <c r="D231" s="170"/>
      <c r="E231" s="170"/>
      <c r="F231" s="202"/>
      <c r="G231" s="202"/>
    </row>
    <row r="232" spans="3:7" s="156" customFormat="1" x14ac:dyDescent="0.25">
      <c r="C232" s="170"/>
      <c r="D232" s="170"/>
      <c r="E232" s="170"/>
      <c r="F232" s="202"/>
      <c r="G232" s="202"/>
    </row>
    <row r="233" spans="3:7" s="156" customFormat="1" x14ac:dyDescent="0.25">
      <c r="C233" s="170"/>
      <c r="D233" s="170"/>
      <c r="E233" s="170"/>
      <c r="F233" s="202"/>
      <c r="G233" s="202"/>
    </row>
    <row r="234" spans="3:7" s="156" customFormat="1" x14ac:dyDescent="0.25">
      <c r="C234" s="170"/>
      <c r="D234" s="170"/>
      <c r="E234" s="170"/>
      <c r="F234" s="202"/>
      <c r="G234" s="202"/>
    </row>
    <row r="235" spans="3:7" s="156" customFormat="1" x14ac:dyDescent="0.25">
      <c r="C235" s="170"/>
      <c r="D235" s="170"/>
      <c r="E235" s="170"/>
      <c r="F235" s="202"/>
      <c r="G235" s="202"/>
    </row>
    <row r="236" spans="3:7" s="156" customFormat="1" x14ac:dyDescent="0.25">
      <c r="C236" s="170"/>
      <c r="D236" s="170"/>
      <c r="E236" s="170"/>
      <c r="F236" s="202"/>
      <c r="G236" s="202"/>
    </row>
    <row r="237" spans="3:7" s="156" customFormat="1" x14ac:dyDescent="0.25">
      <c r="C237" s="170"/>
      <c r="D237" s="170"/>
      <c r="E237" s="170"/>
      <c r="F237" s="202"/>
      <c r="G237" s="202"/>
    </row>
    <row r="238" spans="3:7" s="156" customFormat="1" x14ac:dyDescent="0.25">
      <c r="C238" s="170"/>
      <c r="D238" s="170"/>
      <c r="E238" s="170"/>
      <c r="F238" s="202"/>
      <c r="G238" s="202"/>
    </row>
    <row r="239" spans="3:7" s="156" customFormat="1" x14ac:dyDescent="0.25">
      <c r="C239" s="170"/>
      <c r="D239" s="170"/>
      <c r="E239" s="170"/>
      <c r="F239" s="202"/>
      <c r="G239" s="202"/>
    </row>
    <row r="240" spans="3:7" s="156" customFormat="1" x14ac:dyDescent="0.25">
      <c r="C240" s="170"/>
      <c r="D240" s="170"/>
      <c r="E240" s="170"/>
      <c r="F240" s="202"/>
      <c r="G240" s="202"/>
    </row>
    <row r="241" spans="3:7" s="156" customFormat="1" x14ac:dyDescent="0.25">
      <c r="C241" s="170"/>
      <c r="D241" s="170"/>
      <c r="E241" s="170"/>
      <c r="F241" s="202"/>
      <c r="G241" s="202"/>
    </row>
    <row r="242" spans="3:7" s="156" customFormat="1" x14ac:dyDescent="0.25">
      <c r="C242" s="170"/>
      <c r="D242" s="170"/>
      <c r="E242" s="170"/>
      <c r="F242" s="202"/>
      <c r="G242" s="202"/>
    </row>
    <row r="243" spans="3:7" s="156" customFormat="1" x14ac:dyDescent="0.25">
      <c r="C243" s="170"/>
      <c r="D243" s="170"/>
      <c r="E243" s="170"/>
      <c r="F243" s="202"/>
      <c r="G243" s="202"/>
    </row>
    <row r="244" spans="3:7" s="156" customFormat="1" x14ac:dyDescent="0.25">
      <c r="C244" s="170"/>
      <c r="D244" s="170"/>
      <c r="E244" s="170"/>
      <c r="F244" s="202"/>
      <c r="G244" s="202"/>
    </row>
    <row r="245" spans="3:7" s="156" customFormat="1" x14ac:dyDescent="0.25">
      <c r="C245" s="170"/>
      <c r="D245" s="170"/>
      <c r="E245" s="170"/>
      <c r="F245" s="202"/>
      <c r="G245" s="202"/>
    </row>
    <row r="246" spans="3:7" s="156" customFormat="1" x14ac:dyDescent="0.25">
      <c r="C246" s="170"/>
      <c r="D246" s="170"/>
      <c r="E246" s="170"/>
      <c r="F246" s="202"/>
      <c r="G246" s="202"/>
    </row>
    <row r="247" spans="3:7" s="156" customFormat="1" x14ac:dyDescent="0.25">
      <c r="C247" s="170"/>
      <c r="D247" s="170"/>
      <c r="E247" s="170"/>
      <c r="F247" s="202"/>
      <c r="G247" s="202"/>
    </row>
    <row r="248" spans="3:7" s="156" customFormat="1" x14ac:dyDescent="0.25">
      <c r="C248" s="170"/>
      <c r="D248" s="170"/>
      <c r="E248" s="170"/>
      <c r="F248" s="202"/>
      <c r="G248" s="202"/>
    </row>
    <row r="249" spans="3:7" s="156" customFormat="1" x14ac:dyDescent="0.25">
      <c r="C249" s="170"/>
      <c r="D249" s="170"/>
      <c r="E249" s="170"/>
      <c r="F249" s="202"/>
      <c r="G249" s="202"/>
    </row>
    <row r="250" spans="3:7" s="156" customFormat="1" x14ac:dyDescent="0.25">
      <c r="C250" s="170"/>
      <c r="D250" s="170"/>
      <c r="E250" s="170"/>
      <c r="F250" s="202"/>
      <c r="G250" s="202"/>
    </row>
    <row r="251" spans="3:7" s="156" customFormat="1" x14ac:dyDescent="0.25">
      <c r="C251" s="170"/>
      <c r="D251" s="170"/>
      <c r="E251" s="170"/>
      <c r="F251" s="202"/>
      <c r="G251" s="202"/>
    </row>
    <row r="252" spans="3:7" s="156" customFormat="1" x14ac:dyDescent="0.25">
      <c r="C252" s="170"/>
      <c r="D252" s="170"/>
      <c r="E252" s="170"/>
      <c r="F252" s="202"/>
      <c r="G252" s="202"/>
    </row>
    <row r="253" spans="3:7" s="156" customFormat="1" x14ac:dyDescent="0.25">
      <c r="C253" s="170"/>
      <c r="D253" s="170"/>
      <c r="E253" s="170"/>
      <c r="F253" s="202"/>
      <c r="G253" s="202"/>
    </row>
    <row r="254" spans="3:7" s="156" customFormat="1" x14ac:dyDescent="0.25">
      <c r="C254" s="170"/>
      <c r="D254" s="170"/>
      <c r="E254" s="170"/>
      <c r="F254" s="202"/>
      <c r="G254" s="202"/>
    </row>
    <row r="255" spans="3:7" s="156" customFormat="1" x14ac:dyDescent="0.25">
      <c r="C255" s="170"/>
      <c r="D255" s="170"/>
      <c r="E255" s="170"/>
      <c r="F255" s="202"/>
      <c r="G255" s="202"/>
    </row>
    <row r="256" spans="3:7" s="156" customFormat="1" x14ac:dyDescent="0.25">
      <c r="C256" s="170"/>
      <c r="D256" s="170"/>
      <c r="E256" s="170"/>
      <c r="F256" s="202"/>
      <c r="G256" s="202"/>
    </row>
    <row r="257" spans="3:7" s="156" customFormat="1" x14ac:dyDescent="0.25">
      <c r="C257" s="170"/>
      <c r="D257" s="170"/>
      <c r="E257" s="170"/>
      <c r="F257" s="202"/>
      <c r="G257" s="202"/>
    </row>
    <row r="258" spans="3:7" s="156" customFormat="1" x14ac:dyDescent="0.25">
      <c r="C258" s="170"/>
      <c r="D258" s="170"/>
      <c r="E258" s="170"/>
      <c r="F258" s="202"/>
      <c r="G258" s="202"/>
    </row>
    <row r="259" spans="3:7" s="156" customFormat="1" x14ac:dyDescent="0.25">
      <c r="C259" s="170"/>
      <c r="D259" s="170"/>
      <c r="E259" s="170"/>
      <c r="F259" s="202"/>
      <c r="G259" s="202"/>
    </row>
    <row r="260" spans="3:7" s="156" customFormat="1" x14ac:dyDescent="0.25">
      <c r="C260" s="170"/>
      <c r="D260" s="170"/>
      <c r="E260" s="170"/>
      <c r="F260" s="202"/>
      <c r="G260" s="202"/>
    </row>
    <row r="261" spans="3:7" s="156" customFormat="1" x14ac:dyDescent="0.25">
      <c r="C261" s="170"/>
      <c r="D261" s="170"/>
      <c r="E261" s="170"/>
      <c r="F261" s="202"/>
      <c r="G261" s="202"/>
    </row>
    <row r="262" spans="3:7" s="156" customFormat="1" x14ac:dyDescent="0.25">
      <c r="C262" s="170"/>
      <c r="D262" s="170"/>
      <c r="E262" s="170"/>
      <c r="F262" s="202"/>
      <c r="G262" s="202"/>
    </row>
    <row r="263" spans="3:7" s="156" customFormat="1" x14ac:dyDescent="0.25">
      <c r="C263" s="170"/>
      <c r="D263" s="170"/>
      <c r="E263" s="170"/>
      <c r="F263" s="202"/>
      <c r="G263" s="202"/>
    </row>
    <row r="264" spans="3:7" s="156" customFormat="1" x14ac:dyDescent="0.25">
      <c r="C264" s="170"/>
      <c r="D264" s="170"/>
      <c r="E264" s="170"/>
      <c r="F264" s="202"/>
      <c r="G264" s="202"/>
    </row>
    <row r="265" spans="3:7" s="156" customFormat="1" x14ac:dyDescent="0.25">
      <c r="C265" s="170"/>
      <c r="D265" s="170"/>
      <c r="E265" s="170"/>
      <c r="F265" s="202"/>
      <c r="G265" s="202"/>
    </row>
    <row r="266" spans="3:7" s="156" customFormat="1" x14ac:dyDescent="0.25">
      <c r="C266" s="170"/>
      <c r="D266" s="170"/>
      <c r="E266" s="170"/>
      <c r="F266" s="202"/>
      <c r="G266" s="202"/>
    </row>
    <row r="267" spans="3:7" s="156" customFormat="1" x14ac:dyDescent="0.25">
      <c r="C267" s="170"/>
      <c r="D267" s="170"/>
      <c r="E267" s="170"/>
      <c r="F267" s="202"/>
      <c r="G267" s="202"/>
    </row>
    <row r="268" spans="3:7" s="156" customFormat="1" x14ac:dyDescent="0.25">
      <c r="C268" s="170"/>
      <c r="D268" s="170"/>
      <c r="E268" s="170"/>
      <c r="F268" s="202"/>
      <c r="G268" s="202"/>
    </row>
    <row r="269" spans="3:7" s="156" customFormat="1" x14ac:dyDescent="0.25">
      <c r="C269" s="170"/>
      <c r="D269" s="170"/>
      <c r="E269" s="170"/>
      <c r="F269" s="202"/>
      <c r="G269" s="202"/>
    </row>
    <row r="270" spans="3:7" s="156" customFormat="1" x14ac:dyDescent="0.25">
      <c r="C270" s="170"/>
      <c r="D270" s="170"/>
      <c r="E270" s="170"/>
      <c r="F270" s="202"/>
      <c r="G270" s="202"/>
    </row>
    <row r="271" spans="3:7" s="156" customFormat="1" x14ac:dyDescent="0.25">
      <c r="C271" s="170"/>
      <c r="D271" s="170"/>
      <c r="E271" s="170"/>
      <c r="F271" s="202"/>
      <c r="G271" s="202"/>
    </row>
    <row r="272" spans="3:7" s="156" customFormat="1" x14ac:dyDescent="0.25">
      <c r="C272" s="170"/>
      <c r="D272" s="170"/>
      <c r="E272" s="170"/>
      <c r="F272" s="202"/>
      <c r="G272" s="202"/>
    </row>
    <row r="273" spans="3:7" s="156" customFormat="1" x14ac:dyDescent="0.25">
      <c r="C273" s="170"/>
      <c r="D273" s="170"/>
      <c r="E273" s="170"/>
      <c r="F273" s="202"/>
      <c r="G273" s="202"/>
    </row>
    <row r="274" spans="3:7" s="156" customFormat="1" x14ac:dyDescent="0.25">
      <c r="C274" s="170"/>
      <c r="D274" s="170"/>
      <c r="E274" s="170"/>
      <c r="F274" s="202"/>
      <c r="G274" s="202"/>
    </row>
    <row r="275" spans="3:7" s="156" customFormat="1" x14ac:dyDescent="0.25">
      <c r="C275" s="170"/>
      <c r="D275" s="170"/>
      <c r="E275" s="170"/>
      <c r="F275" s="202"/>
      <c r="G275" s="202"/>
    </row>
    <row r="276" spans="3:7" s="156" customFormat="1" x14ac:dyDescent="0.25">
      <c r="C276" s="170"/>
      <c r="D276" s="170"/>
      <c r="E276" s="170"/>
      <c r="F276" s="202"/>
      <c r="G276" s="202"/>
    </row>
    <row r="277" spans="3:7" s="156" customFormat="1" x14ac:dyDescent="0.25">
      <c r="C277" s="170"/>
      <c r="D277" s="170"/>
      <c r="E277" s="170"/>
      <c r="F277" s="202"/>
      <c r="G277" s="202"/>
    </row>
    <row r="278" spans="3:7" s="156" customFormat="1" x14ac:dyDescent="0.25">
      <c r="C278" s="170"/>
      <c r="D278" s="170"/>
      <c r="E278" s="170"/>
      <c r="F278" s="202"/>
      <c r="G278" s="202"/>
    </row>
    <row r="279" spans="3:7" s="156" customFormat="1" x14ac:dyDescent="0.25">
      <c r="C279" s="170"/>
      <c r="D279" s="170"/>
      <c r="E279" s="170"/>
      <c r="F279" s="202"/>
      <c r="G279" s="202"/>
    </row>
    <row r="280" spans="3:7" s="156" customFormat="1" x14ac:dyDescent="0.25">
      <c r="C280" s="170"/>
      <c r="D280" s="170"/>
      <c r="E280" s="170"/>
      <c r="F280" s="202"/>
      <c r="G280" s="202"/>
    </row>
    <row r="281" spans="3:7" s="156" customFormat="1" x14ac:dyDescent="0.25">
      <c r="C281" s="170"/>
      <c r="D281" s="170"/>
      <c r="E281" s="170"/>
      <c r="F281" s="202"/>
      <c r="G281" s="202"/>
    </row>
    <row r="282" spans="3:7" s="156" customFormat="1" x14ac:dyDescent="0.25">
      <c r="C282" s="170"/>
      <c r="D282" s="170"/>
      <c r="E282" s="170"/>
      <c r="F282" s="202"/>
      <c r="G282" s="202"/>
    </row>
    <row r="283" spans="3:7" s="156" customFormat="1" x14ac:dyDescent="0.25">
      <c r="C283" s="170"/>
      <c r="D283" s="170"/>
      <c r="E283" s="170"/>
      <c r="F283" s="202"/>
      <c r="G283" s="202"/>
    </row>
    <row r="284" spans="3:7" s="156" customFormat="1" x14ac:dyDescent="0.25">
      <c r="C284" s="170"/>
      <c r="D284" s="170"/>
      <c r="E284" s="170"/>
      <c r="F284" s="202"/>
      <c r="G284" s="202"/>
    </row>
    <row r="285" spans="3:7" s="156" customFormat="1" x14ac:dyDescent="0.25">
      <c r="C285" s="170"/>
      <c r="D285" s="170"/>
      <c r="E285" s="170"/>
      <c r="F285" s="202"/>
      <c r="G285" s="202"/>
    </row>
    <row r="286" spans="3:7" s="156" customFormat="1" x14ac:dyDescent="0.25">
      <c r="C286" s="170"/>
      <c r="D286" s="170"/>
      <c r="E286" s="170"/>
      <c r="F286" s="202"/>
      <c r="G286" s="202"/>
    </row>
    <row r="287" spans="3:7" s="156" customFormat="1" x14ac:dyDescent="0.25">
      <c r="C287" s="170"/>
      <c r="D287" s="170"/>
      <c r="E287" s="170"/>
      <c r="F287" s="202"/>
      <c r="G287" s="202"/>
    </row>
    <row r="288" spans="3:7" s="156" customFormat="1" x14ac:dyDescent="0.25">
      <c r="C288" s="170"/>
      <c r="D288" s="170"/>
      <c r="E288" s="170"/>
      <c r="F288" s="202"/>
      <c r="G288" s="202"/>
    </row>
    <row r="289" spans="3:7" s="156" customFormat="1" x14ac:dyDescent="0.25">
      <c r="C289" s="170"/>
      <c r="D289" s="170"/>
      <c r="E289" s="170"/>
      <c r="F289" s="202"/>
      <c r="G289" s="202"/>
    </row>
    <row r="290" spans="3:7" s="156" customFormat="1" x14ac:dyDescent="0.25">
      <c r="C290" s="170"/>
      <c r="D290" s="170"/>
      <c r="E290" s="170"/>
      <c r="F290" s="202"/>
      <c r="G290" s="202"/>
    </row>
    <row r="291" spans="3:7" s="156" customFormat="1" x14ac:dyDescent="0.25">
      <c r="C291" s="170"/>
      <c r="D291" s="170"/>
      <c r="E291" s="170"/>
      <c r="F291" s="202"/>
      <c r="G291" s="202"/>
    </row>
    <row r="292" spans="3:7" s="156" customFormat="1" x14ac:dyDescent="0.25">
      <c r="C292" s="170"/>
      <c r="D292" s="170"/>
      <c r="E292" s="170"/>
      <c r="F292" s="202"/>
      <c r="G292" s="202"/>
    </row>
    <row r="293" spans="3:7" s="156" customFormat="1" x14ac:dyDescent="0.25">
      <c r="C293" s="170"/>
      <c r="D293" s="170"/>
      <c r="E293" s="170"/>
      <c r="F293" s="202"/>
      <c r="G293" s="202"/>
    </row>
    <row r="294" spans="3:7" s="156" customFormat="1" x14ac:dyDescent="0.25">
      <c r="C294" s="170"/>
      <c r="D294" s="170"/>
      <c r="E294" s="170"/>
      <c r="F294" s="202"/>
      <c r="G294" s="202"/>
    </row>
    <row r="295" spans="3:7" s="156" customFormat="1" x14ac:dyDescent="0.25">
      <c r="C295" s="170"/>
      <c r="D295" s="170"/>
      <c r="E295" s="170"/>
      <c r="F295" s="202"/>
      <c r="G295" s="202"/>
    </row>
    <row r="296" spans="3:7" s="156" customFormat="1" x14ac:dyDescent="0.25">
      <c r="C296" s="170"/>
      <c r="D296" s="170"/>
      <c r="E296" s="170"/>
      <c r="F296" s="202"/>
      <c r="G296" s="202"/>
    </row>
    <row r="297" spans="3:7" s="156" customFormat="1" x14ac:dyDescent="0.25">
      <c r="C297" s="170"/>
      <c r="D297" s="170"/>
      <c r="E297" s="170"/>
      <c r="F297" s="202"/>
      <c r="G297" s="202"/>
    </row>
    <row r="298" spans="3:7" s="156" customFormat="1" x14ac:dyDescent="0.25">
      <c r="C298" s="170"/>
      <c r="D298" s="170"/>
      <c r="E298" s="170"/>
      <c r="F298" s="202"/>
      <c r="G298" s="202"/>
    </row>
    <row r="299" spans="3:7" s="156" customFormat="1" x14ac:dyDescent="0.25">
      <c r="C299" s="170"/>
      <c r="D299" s="170"/>
      <c r="E299" s="170"/>
      <c r="F299" s="202"/>
      <c r="G299" s="202"/>
    </row>
    <row r="300" spans="3:7" s="156" customFormat="1" x14ac:dyDescent="0.25">
      <c r="C300" s="170"/>
      <c r="D300" s="170"/>
      <c r="E300" s="170"/>
      <c r="F300" s="202"/>
      <c r="G300" s="202"/>
    </row>
    <row r="301" spans="3:7" s="156" customFormat="1" x14ac:dyDescent="0.25">
      <c r="C301" s="170"/>
      <c r="D301" s="170"/>
      <c r="E301" s="170"/>
      <c r="F301" s="202"/>
      <c r="G301" s="202"/>
    </row>
    <row r="302" spans="3:7" s="156" customFormat="1" x14ac:dyDescent="0.25">
      <c r="C302" s="170"/>
      <c r="D302" s="170"/>
      <c r="E302" s="170"/>
      <c r="F302" s="202"/>
      <c r="G302" s="202"/>
    </row>
    <row r="303" spans="3:7" s="156" customFormat="1" x14ac:dyDescent="0.25">
      <c r="C303" s="170"/>
      <c r="D303" s="170"/>
      <c r="E303" s="170"/>
      <c r="F303" s="202"/>
      <c r="G303" s="202"/>
    </row>
    <row r="304" spans="3:7" s="156" customFormat="1" x14ac:dyDescent="0.25">
      <c r="C304" s="170"/>
      <c r="D304" s="170"/>
      <c r="E304" s="170"/>
      <c r="F304" s="202"/>
      <c r="G304" s="202"/>
    </row>
    <row r="305" spans="3:7" s="156" customFormat="1" x14ac:dyDescent="0.25">
      <c r="C305" s="170"/>
      <c r="D305" s="170"/>
      <c r="E305" s="170"/>
      <c r="F305" s="202"/>
      <c r="G305" s="202"/>
    </row>
    <row r="306" spans="3:7" s="156" customFormat="1" x14ac:dyDescent="0.25">
      <c r="C306" s="170"/>
      <c r="D306" s="170"/>
      <c r="E306" s="170"/>
      <c r="F306" s="202"/>
      <c r="G306" s="202"/>
    </row>
    <row r="307" spans="3:7" s="156" customFormat="1" x14ac:dyDescent="0.25">
      <c r="C307" s="170"/>
      <c r="D307" s="170"/>
      <c r="E307" s="170"/>
      <c r="F307" s="202"/>
      <c r="G307" s="202"/>
    </row>
    <row r="308" spans="3:7" s="156" customFormat="1" x14ac:dyDescent="0.25">
      <c r="C308" s="170"/>
      <c r="D308" s="170"/>
      <c r="E308" s="170"/>
      <c r="F308" s="202"/>
      <c r="G308" s="202"/>
    </row>
    <row r="309" spans="3:7" s="156" customFormat="1" x14ac:dyDescent="0.25">
      <c r="C309" s="170"/>
      <c r="D309" s="170"/>
      <c r="E309" s="170"/>
      <c r="F309" s="202"/>
      <c r="G309" s="202"/>
    </row>
    <row r="310" spans="3:7" s="156" customFormat="1" x14ac:dyDescent="0.25">
      <c r="C310" s="170"/>
      <c r="D310" s="170"/>
      <c r="E310" s="170"/>
      <c r="F310" s="202"/>
      <c r="G310" s="202"/>
    </row>
    <row r="311" spans="3:7" s="156" customFormat="1" x14ac:dyDescent="0.25">
      <c r="C311" s="170"/>
      <c r="D311" s="170"/>
      <c r="E311" s="170"/>
      <c r="F311" s="202"/>
      <c r="G311" s="202"/>
    </row>
    <row r="312" spans="3:7" s="156" customFormat="1" x14ac:dyDescent="0.25">
      <c r="C312" s="170"/>
      <c r="D312" s="170"/>
      <c r="E312" s="170"/>
      <c r="F312" s="202"/>
      <c r="G312" s="202"/>
    </row>
    <row r="313" spans="3:7" s="156" customFormat="1" x14ac:dyDescent="0.25">
      <c r="C313" s="170"/>
      <c r="D313" s="170"/>
      <c r="E313" s="170"/>
      <c r="F313" s="202"/>
      <c r="G313" s="202"/>
    </row>
    <row r="314" spans="3:7" s="156" customFormat="1" x14ac:dyDescent="0.25">
      <c r="C314" s="170"/>
      <c r="D314" s="170"/>
      <c r="E314" s="170"/>
      <c r="F314" s="202"/>
      <c r="G314" s="202"/>
    </row>
    <row r="315" spans="3:7" s="156" customFormat="1" x14ac:dyDescent="0.25">
      <c r="C315" s="170"/>
      <c r="D315" s="170"/>
      <c r="E315" s="170"/>
      <c r="F315" s="202"/>
      <c r="G315" s="202"/>
    </row>
    <row r="316" spans="3:7" s="156" customFormat="1" x14ac:dyDescent="0.25">
      <c r="C316" s="170"/>
      <c r="D316" s="170"/>
      <c r="E316" s="170"/>
      <c r="F316" s="202"/>
      <c r="G316" s="202"/>
    </row>
    <row r="317" spans="3:7" s="156" customFormat="1" x14ac:dyDescent="0.25">
      <c r="C317" s="170"/>
      <c r="D317" s="170"/>
      <c r="E317" s="170"/>
      <c r="F317" s="202"/>
      <c r="G317" s="202"/>
    </row>
    <row r="318" spans="3:7" s="156" customFormat="1" x14ac:dyDescent="0.25">
      <c r="C318" s="170"/>
      <c r="D318" s="170"/>
      <c r="E318" s="170"/>
      <c r="F318" s="202"/>
      <c r="G318" s="202"/>
    </row>
    <row r="319" spans="3:7" s="156" customFormat="1" x14ac:dyDescent="0.25">
      <c r="C319" s="170"/>
      <c r="D319" s="170"/>
      <c r="E319" s="170"/>
      <c r="F319" s="202"/>
      <c r="G319" s="202"/>
    </row>
    <row r="320" spans="3:7" s="156" customFormat="1" x14ac:dyDescent="0.25">
      <c r="C320" s="170"/>
      <c r="D320" s="170"/>
      <c r="E320" s="170"/>
      <c r="F320" s="202"/>
      <c r="G320" s="202"/>
    </row>
    <row r="321" spans="3:7" s="156" customFormat="1" x14ac:dyDescent="0.25">
      <c r="C321" s="170"/>
      <c r="D321" s="170"/>
      <c r="E321" s="170"/>
      <c r="F321" s="202"/>
      <c r="G321" s="202"/>
    </row>
    <row r="322" spans="3:7" s="156" customFormat="1" x14ac:dyDescent="0.25">
      <c r="C322" s="170"/>
      <c r="D322" s="170"/>
      <c r="E322" s="170"/>
      <c r="F322" s="202"/>
      <c r="G322" s="202"/>
    </row>
    <row r="323" spans="3:7" s="156" customFormat="1" x14ac:dyDescent="0.25">
      <c r="C323" s="170"/>
      <c r="D323" s="170"/>
      <c r="E323" s="170"/>
      <c r="F323" s="202"/>
      <c r="G323" s="202"/>
    </row>
    <row r="324" spans="3:7" s="156" customFormat="1" x14ac:dyDescent="0.25">
      <c r="C324" s="170"/>
      <c r="D324" s="170"/>
      <c r="E324" s="170"/>
      <c r="F324" s="202"/>
      <c r="G324" s="202"/>
    </row>
    <row r="325" spans="3:7" s="156" customFormat="1" x14ac:dyDescent="0.25">
      <c r="C325" s="170"/>
      <c r="D325" s="170"/>
      <c r="E325" s="170"/>
      <c r="F325" s="202"/>
      <c r="G325" s="202"/>
    </row>
    <row r="326" spans="3:7" s="156" customFormat="1" x14ac:dyDescent="0.25">
      <c r="C326" s="170"/>
      <c r="D326" s="170"/>
      <c r="E326" s="170"/>
      <c r="F326" s="202"/>
      <c r="G326" s="202"/>
    </row>
    <row r="327" spans="3:7" s="156" customFormat="1" x14ac:dyDescent="0.25">
      <c r="C327" s="170"/>
      <c r="D327" s="170"/>
      <c r="E327" s="170"/>
      <c r="F327" s="202"/>
      <c r="G327" s="202"/>
    </row>
    <row r="328" spans="3:7" s="156" customFormat="1" x14ac:dyDescent="0.25">
      <c r="C328" s="170"/>
      <c r="D328" s="170"/>
      <c r="E328" s="170"/>
      <c r="F328" s="202"/>
      <c r="G328" s="202"/>
    </row>
    <row r="329" spans="3:7" s="156" customFormat="1" x14ac:dyDescent="0.25">
      <c r="C329" s="170"/>
      <c r="D329" s="170"/>
      <c r="E329" s="170"/>
      <c r="F329" s="202"/>
      <c r="G329" s="202"/>
    </row>
    <row r="330" spans="3:7" s="156" customFormat="1" x14ac:dyDescent="0.25">
      <c r="C330" s="170"/>
      <c r="D330" s="170"/>
      <c r="E330" s="170"/>
      <c r="F330" s="202"/>
      <c r="G330" s="202"/>
    </row>
    <row r="331" spans="3:7" s="156" customFormat="1" x14ac:dyDescent="0.25">
      <c r="C331" s="170"/>
      <c r="D331" s="170"/>
      <c r="E331" s="170"/>
      <c r="F331" s="202"/>
      <c r="G331" s="202"/>
    </row>
    <row r="332" spans="3:7" s="156" customFormat="1" x14ac:dyDescent="0.25">
      <c r="C332" s="170"/>
      <c r="D332" s="170"/>
      <c r="E332" s="170"/>
      <c r="F332" s="202"/>
      <c r="G332" s="202"/>
    </row>
    <row r="333" spans="3:7" s="156" customFormat="1" x14ac:dyDescent="0.25">
      <c r="C333" s="170"/>
      <c r="D333" s="170"/>
      <c r="E333" s="170"/>
      <c r="F333" s="202"/>
      <c r="G333" s="202"/>
    </row>
    <row r="334" spans="3:7" s="156" customFormat="1" x14ac:dyDescent="0.25">
      <c r="C334" s="170"/>
      <c r="D334" s="170"/>
      <c r="E334" s="170"/>
      <c r="F334" s="202"/>
      <c r="G334" s="202"/>
    </row>
    <row r="335" spans="3:7" s="156" customFormat="1" x14ac:dyDescent="0.25">
      <c r="C335" s="170"/>
      <c r="D335" s="170"/>
      <c r="E335" s="170"/>
      <c r="F335" s="202"/>
      <c r="G335" s="202"/>
    </row>
    <row r="336" spans="3:7" s="156" customFormat="1" x14ac:dyDescent="0.25">
      <c r="C336" s="170"/>
      <c r="D336" s="170"/>
      <c r="E336" s="170"/>
      <c r="F336" s="202"/>
      <c r="G336" s="202"/>
    </row>
    <row r="337" spans="3:7" s="156" customFormat="1" x14ac:dyDescent="0.25">
      <c r="C337" s="170"/>
      <c r="D337" s="170"/>
      <c r="E337" s="170"/>
      <c r="F337" s="202"/>
      <c r="G337" s="202"/>
    </row>
    <row r="338" spans="3:7" s="156" customFormat="1" x14ac:dyDescent="0.25">
      <c r="C338" s="170"/>
      <c r="D338" s="170"/>
      <c r="E338" s="170"/>
      <c r="F338" s="202"/>
      <c r="G338" s="202"/>
    </row>
    <row r="339" spans="3:7" s="156" customFormat="1" x14ac:dyDescent="0.25">
      <c r="C339" s="170"/>
      <c r="D339" s="170"/>
      <c r="E339" s="170"/>
      <c r="F339" s="202"/>
      <c r="G339" s="202"/>
    </row>
    <row r="340" spans="3:7" s="156" customFormat="1" x14ac:dyDescent="0.25">
      <c r="C340" s="170"/>
      <c r="D340" s="170"/>
      <c r="E340" s="170"/>
      <c r="F340" s="202"/>
      <c r="G340" s="202"/>
    </row>
    <row r="341" spans="3:7" s="156" customFormat="1" x14ac:dyDescent="0.25">
      <c r="C341" s="170"/>
      <c r="D341" s="170"/>
      <c r="E341" s="170"/>
      <c r="F341" s="202"/>
      <c r="G341" s="202"/>
    </row>
    <row r="342" spans="3:7" s="156" customFormat="1" x14ac:dyDescent="0.25">
      <c r="C342" s="170"/>
      <c r="D342" s="170"/>
      <c r="E342" s="170"/>
      <c r="F342" s="202"/>
      <c r="G342" s="202"/>
    </row>
    <row r="343" spans="3:7" s="156" customFormat="1" x14ac:dyDescent="0.25">
      <c r="C343" s="170"/>
      <c r="D343" s="170"/>
      <c r="E343" s="170"/>
      <c r="F343" s="202"/>
      <c r="G343" s="202"/>
    </row>
    <row r="344" spans="3:7" s="156" customFormat="1" x14ac:dyDescent="0.25">
      <c r="C344" s="170"/>
      <c r="D344" s="170"/>
      <c r="E344" s="170"/>
      <c r="F344" s="202"/>
      <c r="G344" s="202"/>
    </row>
    <row r="345" spans="3:7" s="156" customFormat="1" x14ac:dyDescent="0.25">
      <c r="C345" s="170"/>
      <c r="D345" s="170"/>
      <c r="E345" s="170"/>
      <c r="F345" s="202"/>
      <c r="G345" s="202"/>
    </row>
    <row r="346" spans="3:7" s="156" customFormat="1" x14ac:dyDescent="0.25">
      <c r="C346" s="170"/>
      <c r="D346" s="170"/>
      <c r="E346" s="170"/>
      <c r="F346" s="202"/>
      <c r="G346" s="202"/>
    </row>
    <row r="347" spans="3:7" s="156" customFormat="1" x14ac:dyDescent="0.25">
      <c r="C347" s="170"/>
      <c r="D347" s="170"/>
      <c r="E347" s="170"/>
      <c r="F347" s="202"/>
      <c r="G347" s="202"/>
    </row>
    <row r="348" spans="3:7" s="156" customFormat="1" x14ac:dyDescent="0.25">
      <c r="C348" s="170"/>
      <c r="D348" s="170"/>
      <c r="E348" s="170"/>
      <c r="F348" s="202"/>
      <c r="G348" s="202"/>
    </row>
    <row r="349" spans="3:7" s="156" customFormat="1" x14ac:dyDescent="0.25">
      <c r="C349" s="170"/>
      <c r="D349" s="170"/>
      <c r="E349" s="170"/>
      <c r="F349" s="202"/>
      <c r="G349" s="202"/>
    </row>
    <row r="350" spans="3:7" s="156" customFormat="1" x14ac:dyDescent="0.25">
      <c r="C350" s="170"/>
      <c r="D350" s="170"/>
      <c r="E350" s="170"/>
      <c r="F350" s="202"/>
      <c r="G350" s="202"/>
    </row>
    <row r="351" spans="3:7" s="156" customFormat="1" x14ac:dyDescent="0.25">
      <c r="C351" s="170"/>
      <c r="D351" s="170"/>
      <c r="E351" s="170"/>
      <c r="F351" s="202"/>
      <c r="G351" s="202"/>
    </row>
    <row r="352" spans="3:7" s="156" customFormat="1" x14ac:dyDescent="0.25">
      <c r="C352" s="170"/>
      <c r="D352" s="170"/>
      <c r="E352" s="170"/>
      <c r="F352" s="202"/>
      <c r="G352" s="202"/>
    </row>
    <row r="353" spans="3:7" s="156" customFormat="1" x14ac:dyDescent="0.25">
      <c r="C353" s="170"/>
      <c r="D353" s="170"/>
      <c r="E353" s="170"/>
      <c r="F353" s="202"/>
      <c r="G353" s="202"/>
    </row>
    <row r="354" spans="3:7" s="156" customFormat="1" x14ac:dyDescent="0.25">
      <c r="C354" s="170"/>
      <c r="D354" s="170"/>
      <c r="E354" s="170"/>
      <c r="F354" s="202"/>
      <c r="G354" s="202"/>
    </row>
    <row r="355" spans="3:7" s="156" customFormat="1" x14ac:dyDescent="0.25">
      <c r="C355" s="170"/>
      <c r="D355" s="170"/>
      <c r="E355" s="170"/>
      <c r="F355" s="202"/>
      <c r="G355" s="202"/>
    </row>
    <row r="356" spans="3:7" s="156" customFormat="1" x14ac:dyDescent="0.25">
      <c r="C356" s="170"/>
      <c r="D356" s="170"/>
      <c r="E356" s="170"/>
      <c r="F356" s="202"/>
      <c r="G356" s="202"/>
    </row>
    <row r="357" spans="3:7" s="156" customFormat="1" x14ac:dyDescent="0.25">
      <c r="C357" s="170"/>
      <c r="D357" s="170"/>
      <c r="E357" s="170"/>
      <c r="F357" s="202"/>
      <c r="G357" s="202"/>
    </row>
    <row r="358" spans="3:7" s="156" customFormat="1" x14ac:dyDescent="0.25">
      <c r="C358" s="170"/>
      <c r="D358" s="170"/>
      <c r="E358" s="170"/>
      <c r="F358" s="202"/>
      <c r="G358" s="202"/>
    </row>
    <row r="359" spans="3:7" s="156" customFormat="1" x14ac:dyDescent="0.25">
      <c r="C359" s="170"/>
      <c r="D359" s="170"/>
      <c r="E359" s="170"/>
      <c r="F359" s="202"/>
      <c r="G359" s="202"/>
    </row>
    <row r="360" spans="3:7" s="156" customFormat="1" x14ac:dyDescent="0.25">
      <c r="C360" s="170"/>
      <c r="D360" s="170"/>
      <c r="E360" s="170"/>
      <c r="F360" s="202"/>
      <c r="G360" s="202"/>
    </row>
    <row r="361" spans="3:7" s="156" customFormat="1" x14ac:dyDescent="0.25">
      <c r="C361" s="170"/>
      <c r="D361" s="170"/>
      <c r="E361" s="170"/>
      <c r="F361" s="202"/>
      <c r="G361" s="202"/>
    </row>
    <row r="362" spans="3:7" s="156" customFormat="1" x14ac:dyDescent="0.25">
      <c r="C362" s="170"/>
      <c r="D362" s="170"/>
      <c r="E362" s="170"/>
      <c r="F362" s="202"/>
      <c r="G362" s="202"/>
    </row>
    <row r="363" spans="3:7" s="156" customFormat="1" x14ac:dyDescent="0.25">
      <c r="C363" s="170"/>
      <c r="D363" s="170"/>
      <c r="E363" s="170"/>
      <c r="F363" s="202"/>
      <c r="G363" s="202"/>
    </row>
    <row r="364" spans="3:7" s="156" customFormat="1" x14ac:dyDescent="0.25">
      <c r="C364" s="170"/>
      <c r="D364" s="170"/>
      <c r="E364" s="170"/>
      <c r="F364" s="202"/>
      <c r="G364" s="202"/>
    </row>
    <row r="365" spans="3:7" s="156" customFormat="1" x14ac:dyDescent="0.25">
      <c r="C365" s="170"/>
      <c r="D365" s="170"/>
      <c r="E365" s="170"/>
      <c r="F365" s="202"/>
      <c r="G365" s="202"/>
    </row>
    <row r="366" spans="3:7" s="156" customFormat="1" x14ac:dyDescent="0.25">
      <c r="C366" s="170"/>
      <c r="D366" s="170"/>
      <c r="E366" s="170"/>
      <c r="F366" s="202"/>
      <c r="G366" s="202"/>
    </row>
    <row r="367" spans="3:7" s="156" customFormat="1" x14ac:dyDescent="0.25">
      <c r="C367" s="170"/>
      <c r="D367" s="170"/>
      <c r="E367" s="170"/>
      <c r="F367" s="202"/>
      <c r="G367" s="202"/>
    </row>
    <row r="368" spans="3:7" s="156" customFormat="1" x14ac:dyDescent="0.25">
      <c r="C368" s="170"/>
      <c r="D368" s="170"/>
      <c r="E368" s="170"/>
      <c r="F368" s="202"/>
      <c r="G368" s="202"/>
    </row>
    <row r="369" spans="3:7" s="156" customFormat="1" x14ac:dyDescent="0.25">
      <c r="C369" s="170"/>
      <c r="D369" s="170"/>
      <c r="E369" s="170"/>
      <c r="F369" s="202"/>
      <c r="G369" s="202"/>
    </row>
    <row r="370" spans="3:7" s="156" customFormat="1" x14ac:dyDescent="0.25">
      <c r="C370" s="170"/>
      <c r="D370" s="170"/>
      <c r="E370" s="170"/>
      <c r="F370" s="202"/>
      <c r="G370" s="202"/>
    </row>
    <row r="371" spans="3:7" s="156" customFormat="1" x14ac:dyDescent="0.25">
      <c r="C371" s="170"/>
      <c r="D371" s="170"/>
      <c r="E371" s="170"/>
      <c r="F371" s="202"/>
      <c r="G371" s="202"/>
    </row>
    <row r="372" spans="3:7" s="156" customFormat="1" x14ac:dyDescent="0.25">
      <c r="C372" s="170"/>
      <c r="D372" s="170"/>
      <c r="E372" s="170"/>
      <c r="F372" s="202"/>
      <c r="G372" s="202"/>
    </row>
    <row r="373" spans="3:7" s="156" customFormat="1" x14ac:dyDescent="0.25">
      <c r="C373" s="170"/>
      <c r="D373" s="170"/>
      <c r="E373" s="170"/>
      <c r="F373" s="202"/>
      <c r="G373" s="202"/>
    </row>
    <row r="374" spans="3:7" s="156" customFormat="1" x14ac:dyDescent="0.25">
      <c r="C374" s="170"/>
      <c r="D374" s="170"/>
      <c r="E374" s="170"/>
      <c r="F374" s="202"/>
      <c r="G374" s="202"/>
    </row>
    <row r="375" spans="3:7" s="156" customFormat="1" x14ac:dyDescent="0.25">
      <c r="C375" s="170"/>
      <c r="D375" s="170"/>
      <c r="E375" s="170"/>
      <c r="F375" s="202"/>
      <c r="G375" s="202"/>
    </row>
    <row r="376" spans="3:7" s="156" customFormat="1" x14ac:dyDescent="0.25">
      <c r="C376" s="170"/>
      <c r="D376" s="170"/>
      <c r="E376" s="170"/>
      <c r="F376" s="202"/>
      <c r="G376" s="202"/>
    </row>
    <row r="377" spans="3:7" s="156" customFormat="1" x14ac:dyDescent="0.25">
      <c r="C377" s="170"/>
      <c r="D377" s="170"/>
      <c r="E377" s="170"/>
      <c r="F377" s="202"/>
      <c r="G377" s="202"/>
    </row>
    <row r="378" spans="3:7" s="156" customFormat="1" x14ac:dyDescent="0.25">
      <c r="C378" s="170"/>
      <c r="D378" s="170"/>
      <c r="E378" s="170"/>
      <c r="F378" s="202"/>
      <c r="G378" s="202"/>
    </row>
    <row r="379" spans="3:7" s="156" customFormat="1" x14ac:dyDescent="0.25">
      <c r="C379" s="170"/>
      <c r="D379" s="170"/>
      <c r="E379" s="170"/>
      <c r="F379" s="202"/>
      <c r="G379" s="202"/>
    </row>
    <row r="380" spans="3:7" s="156" customFormat="1" x14ac:dyDescent="0.25">
      <c r="C380" s="170"/>
      <c r="D380" s="170"/>
      <c r="E380" s="170"/>
      <c r="F380" s="202"/>
      <c r="G380" s="202"/>
    </row>
    <row r="381" spans="3:7" s="156" customFormat="1" x14ac:dyDescent="0.25">
      <c r="C381" s="170"/>
      <c r="D381" s="170"/>
      <c r="E381" s="170"/>
      <c r="F381" s="202"/>
      <c r="G381" s="202"/>
    </row>
    <row r="382" spans="3:7" s="156" customFormat="1" x14ac:dyDescent="0.25">
      <c r="C382" s="170"/>
      <c r="D382" s="170"/>
      <c r="E382" s="170"/>
      <c r="F382" s="202"/>
      <c r="G382" s="202"/>
    </row>
    <row r="383" spans="3:7" s="156" customFormat="1" x14ac:dyDescent="0.25">
      <c r="C383" s="170"/>
      <c r="D383" s="170"/>
      <c r="E383" s="170"/>
      <c r="F383" s="202"/>
      <c r="G383" s="202"/>
    </row>
    <row r="384" spans="3:7" s="156" customFormat="1" x14ac:dyDescent="0.25">
      <c r="C384" s="170"/>
      <c r="D384" s="170"/>
      <c r="E384" s="170"/>
      <c r="F384" s="202"/>
      <c r="G384" s="202"/>
    </row>
    <row r="385" spans="3:7" s="156" customFormat="1" x14ac:dyDescent="0.25">
      <c r="C385" s="170"/>
      <c r="D385" s="170"/>
      <c r="E385" s="170"/>
      <c r="F385" s="202"/>
      <c r="G385" s="202"/>
    </row>
    <row r="386" spans="3:7" s="156" customFormat="1" x14ac:dyDescent="0.25">
      <c r="C386" s="170"/>
      <c r="D386" s="170"/>
      <c r="E386" s="170"/>
      <c r="F386" s="202"/>
      <c r="G386" s="202"/>
    </row>
    <row r="387" spans="3:7" s="156" customFormat="1" x14ac:dyDescent="0.25">
      <c r="C387" s="170"/>
      <c r="D387" s="170"/>
      <c r="E387" s="170"/>
      <c r="F387" s="202"/>
      <c r="G387" s="202"/>
    </row>
    <row r="388" spans="3:7" s="156" customFormat="1" x14ac:dyDescent="0.25">
      <c r="C388" s="170"/>
      <c r="D388" s="170"/>
      <c r="E388" s="170"/>
      <c r="F388" s="202"/>
      <c r="G388" s="202"/>
    </row>
    <row r="389" spans="3:7" s="156" customFormat="1" x14ac:dyDescent="0.25">
      <c r="C389" s="170"/>
      <c r="D389" s="170"/>
      <c r="E389" s="170"/>
      <c r="F389" s="202"/>
      <c r="G389" s="202"/>
    </row>
    <row r="390" spans="3:7" s="156" customFormat="1" x14ac:dyDescent="0.25">
      <c r="C390" s="170"/>
      <c r="D390" s="170"/>
      <c r="E390" s="170"/>
      <c r="F390" s="202"/>
      <c r="G390" s="202"/>
    </row>
    <row r="391" spans="3:7" s="156" customFormat="1" x14ac:dyDescent="0.25">
      <c r="C391" s="170"/>
      <c r="D391" s="170"/>
      <c r="E391" s="170"/>
      <c r="F391" s="202"/>
      <c r="G391" s="202"/>
    </row>
    <row r="392" spans="3:7" s="156" customFormat="1" x14ac:dyDescent="0.25">
      <c r="C392" s="170"/>
      <c r="D392" s="170"/>
      <c r="E392" s="170"/>
      <c r="F392" s="202"/>
      <c r="G392" s="202"/>
    </row>
    <row r="393" spans="3:7" s="156" customFormat="1" x14ac:dyDescent="0.25">
      <c r="C393" s="170"/>
      <c r="D393" s="170"/>
      <c r="E393" s="170"/>
      <c r="F393" s="202"/>
      <c r="G393" s="202"/>
    </row>
    <row r="394" spans="3:7" s="156" customFormat="1" x14ac:dyDescent="0.25">
      <c r="C394" s="170"/>
      <c r="D394" s="170"/>
      <c r="E394" s="170"/>
      <c r="F394" s="202"/>
      <c r="G394" s="202"/>
    </row>
    <row r="395" spans="3:7" s="156" customFormat="1" x14ac:dyDescent="0.25">
      <c r="C395" s="170"/>
      <c r="D395" s="170"/>
      <c r="E395" s="170"/>
      <c r="F395" s="202"/>
      <c r="G395" s="202"/>
    </row>
    <row r="396" spans="3:7" s="156" customFormat="1" x14ac:dyDescent="0.25">
      <c r="C396" s="170"/>
      <c r="D396" s="170"/>
      <c r="E396" s="170"/>
      <c r="F396" s="202"/>
      <c r="G396" s="202"/>
    </row>
    <row r="397" spans="3:7" s="156" customFormat="1" x14ac:dyDescent="0.25">
      <c r="C397" s="170"/>
      <c r="D397" s="170"/>
      <c r="E397" s="170"/>
      <c r="F397" s="202"/>
      <c r="G397" s="202"/>
    </row>
    <row r="398" spans="3:7" s="156" customFormat="1" x14ac:dyDescent="0.25">
      <c r="C398" s="170"/>
      <c r="D398" s="170"/>
      <c r="E398" s="170"/>
      <c r="F398" s="202"/>
      <c r="G398" s="202"/>
    </row>
    <row r="399" spans="3:7" s="156" customFormat="1" x14ac:dyDescent="0.25">
      <c r="C399" s="170"/>
      <c r="D399" s="170"/>
      <c r="E399" s="170"/>
      <c r="F399" s="202"/>
      <c r="G399" s="202"/>
    </row>
    <row r="400" spans="3:7" s="156" customFormat="1" x14ac:dyDescent="0.25">
      <c r="C400" s="170"/>
      <c r="D400" s="170"/>
      <c r="E400" s="170"/>
      <c r="F400" s="202"/>
      <c r="G400" s="202"/>
    </row>
    <row r="401" spans="3:7" s="156" customFormat="1" x14ac:dyDescent="0.25">
      <c r="C401" s="170"/>
      <c r="D401" s="170"/>
      <c r="E401" s="170"/>
      <c r="F401" s="202"/>
      <c r="G401" s="202"/>
    </row>
    <row r="402" spans="3:7" s="156" customFormat="1" x14ac:dyDescent="0.25">
      <c r="C402" s="170"/>
      <c r="D402" s="170"/>
      <c r="E402" s="170"/>
      <c r="F402" s="202"/>
      <c r="G402" s="202"/>
    </row>
    <row r="403" spans="3:7" s="156" customFormat="1" x14ac:dyDescent="0.25">
      <c r="C403" s="170"/>
      <c r="D403" s="170"/>
      <c r="E403" s="170"/>
      <c r="F403" s="202"/>
      <c r="G403" s="202"/>
    </row>
    <row r="404" spans="3:7" s="156" customFormat="1" x14ac:dyDescent="0.25">
      <c r="C404" s="170"/>
      <c r="D404" s="170"/>
      <c r="E404" s="170"/>
      <c r="F404" s="202"/>
      <c r="G404" s="202"/>
    </row>
    <row r="405" spans="3:7" s="156" customFormat="1" x14ac:dyDescent="0.25">
      <c r="C405" s="170"/>
      <c r="D405" s="170"/>
      <c r="E405" s="170"/>
      <c r="F405" s="202"/>
      <c r="G405" s="202"/>
    </row>
    <row r="406" spans="3:7" s="156" customFormat="1" x14ac:dyDescent="0.25">
      <c r="C406" s="170"/>
      <c r="D406" s="170"/>
      <c r="E406" s="170"/>
      <c r="F406" s="202"/>
      <c r="G406" s="202"/>
    </row>
    <row r="407" spans="3:7" s="156" customFormat="1" x14ac:dyDescent="0.25">
      <c r="C407" s="170"/>
      <c r="D407" s="170"/>
      <c r="E407" s="170"/>
      <c r="F407" s="202"/>
      <c r="G407" s="202"/>
    </row>
    <row r="408" spans="3:7" s="156" customFormat="1" x14ac:dyDescent="0.25">
      <c r="C408" s="170"/>
      <c r="D408" s="170"/>
      <c r="E408" s="170"/>
      <c r="F408" s="202"/>
      <c r="G408" s="202"/>
    </row>
    <row r="409" spans="3:7" s="156" customFormat="1" x14ac:dyDescent="0.25">
      <c r="C409" s="170"/>
      <c r="D409" s="170"/>
      <c r="E409" s="170"/>
      <c r="F409" s="202"/>
      <c r="G409" s="202"/>
    </row>
    <row r="410" spans="3:7" s="156" customFormat="1" x14ac:dyDescent="0.25">
      <c r="C410" s="170"/>
      <c r="D410" s="170"/>
      <c r="E410" s="170"/>
      <c r="F410" s="202"/>
      <c r="G410" s="202"/>
    </row>
    <row r="411" spans="3:7" s="156" customFormat="1" x14ac:dyDescent="0.25">
      <c r="C411" s="170"/>
      <c r="D411" s="170"/>
      <c r="E411" s="170"/>
      <c r="F411" s="202"/>
      <c r="G411" s="202"/>
    </row>
    <row r="412" spans="3:7" s="156" customFormat="1" x14ac:dyDescent="0.25">
      <c r="C412" s="170"/>
      <c r="D412" s="170"/>
      <c r="E412" s="170"/>
      <c r="F412" s="202"/>
      <c r="G412" s="202"/>
    </row>
    <row r="413" spans="3:7" s="156" customFormat="1" x14ac:dyDescent="0.25">
      <c r="C413" s="170"/>
      <c r="D413" s="170"/>
      <c r="E413" s="170"/>
      <c r="F413" s="202"/>
      <c r="G413" s="202"/>
    </row>
    <row r="414" spans="3:7" s="156" customFormat="1" x14ac:dyDescent="0.25">
      <c r="C414" s="170"/>
      <c r="D414" s="170"/>
      <c r="E414" s="170"/>
      <c r="F414" s="202"/>
      <c r="G414" s="202"/>
    </row>
    <row r="415" spans="3:7" s="156" customFormat="1" x14ac:dyDescent="0.25">
      <c r="C415" s="170"/>
      <c r="D415" s="170"/>
      <c r="E415" s="170"/>
      <c r="F415" s="202"/>
      <c r="G415" s="202"/>
    </row>
    <row r="416" spans="3:7" s="156" customFormat="1" x14ac:dyDescent="0.25">
      <c r="C416" s="170"/>
      <c r="D416" s="170"/>
      <c r="E416" s="170"/>
      <c r="F416" s="202"/>
      <c r="G416" s="202"/>
    </row>
    <row r="417" spans="3:7" s="156" customFormat="1" x14ac:dyDescent="0.25">
      <c r="C417" s="170"/>
      <c r="D417" s="170"/>
      <c r="E417" s="170"/>
      <c r="F417" s="202"/>
      <c r="G417" s="202"/>
    </row>
    <row r="418" spans="3:7" s="156" customFormat="1" x14ac:dyDescent="0.25">
      <c r="C418" s="170"/>
      <c r="D418" s="170"/>
      <c r="E418" s="170"/>
      <c r="F418" s="202"/>
      <c r="G418" s="202"/>
    </row>
    <row r="419" spans="3:7" s="156" customFormat="1" x14ac:dyDescent="0.25">
      <c r="C419" s="170"/>
      <c r="D419" s="170"/>
      <c r="E419" s="170"/>
      <c r="F419" s="202"/>
      <c r="G419" s="202"/>
    </row>
    <row r="420" spans="3:7" s="156" customFormat="1" x14ac:dyDescent="0.25">
      <c r="C420" s="170"/>
      <c r="D420" s="170"/>
      <c r="E420" s="170"/>
      <c r="F420" s="202"/>
      <c r="G420" s="202"/>
    </row>
    <row r="421" spans="3:7" s="156" customFormat="1" x14ac:dyDescent="0.25">
      <c r="C421" s="170"/>
      <c r="D421" s="170"/>
      <c r="E421" s="170"/>
      <c r="F421" s="202"/>
      <c r="G421" s="202"/>
    </row>
    <row r="422" spans="3:7" s="156" customFormat="1" x14ac:dyDescent="0.25">
      <c r="C422" s="170"/>
      <c r="D422" s="170"/>
      <c r="E422" s="170"/>
      <c r="F422" s="202"/>
      <c r="G422" s="202"/>
    </row>
    <row r="423" spans="3:7" s="156" customFormat="1" x14ac:dyDescent="0.25">
      <c r="C423" s="170"/>
      <c r="D423" s="170"/>
      <c r="E423" s="170"/>
      <c r="F423" s="202"/>
      <c r="G423" s="202"/>
    </row>
    <row r="424" spans="3:7" s="156" customFormat="1" x14ac:dyDescent="0.25">
      <c r="C424" s="170"/>
      <c r="D424" s="170"/>
      <c r="E424" s="170"/>
      <c r="F424" s="202"/>
      <c r="G424" s="202"/>
    </row>
    <row r="425" spans="3:7" s="156" customFormat="1" x14ac:dyDescent="0.25">
      <c r="C425" s="170"/>
      <c r="D425" s="170"/>
      <c r="E425" s="170"/>
      <c r="F425" s="202"/>
      <c r="G425" s="202"/>
    </row>
    <row r="426" spans="3:7" s="156" customFormat="1" x14ac:dyDescent="0.25">
      <c r="C426" s="170"/>
      <c r="D426" s="170"/>
      <c r="E426" s="170"/>
      <c r="F426" s="202"/>
      <c r="G426" s="202"/>
    </row>
    <row r="427" spans="3:7" s="156" customFormat="1" x14ac:dyDescent="0.25">
      <c r="C427" s="170"/>
      <c r="D427" s="170"/>
      <c r="E427" s="170"/>
      <c r="F427" s="202"/>
      <c r="G427" s="202"/>
    </row>
    <row r="428" spans="3:7" s="156" customFormat="1" x14ac:dyDescent="0.25">
      <c r="C428" s="170"/>
      <c r="D428" s="170"/>
      <c r="E428" s="170"/>
      <c r="F428" s="202"/>
      <c r="G428" s="202"/>
    </row>
    <row r="429" spans="3:7" s="156" customFormat="1" x14ac:dyDescent="0.25">
      <c r="C429" s="170"/>
      <c r="D429" s="170"/>
      <c r="E429" s="170"/>
      <c r="F429" s="202"/>
      <c r="G429" s="202"/>
    </row>
    <row r="430" spans="3:7" s="156" customFormat="1" x14ac:dyDescent="0.25">
      <c r="C430" s="170"/>
      <c r="D430" s="170"/>
      <c r="E430" s="170"/>
      <c r="F430" s="202"/>
      <c r="G430" s="202"/>
    </row>
    <row r="431" spans="3:7" s="156" customFormat="1" x14ac:dyDescent="0.25">
      <c r="C431" s="170"/>
      <c r="D431" s="170"/>
      <c r="E431" s="170"/>
      <c r="F431" s="202"/>
      <c r="G431" s="202"/>
    </row>
    <row r="432" spans="3:7" s="156" customFormat="1" x14ac:dyDescent="0.25">
      <c r="C432" s="170"/>
      <c r="D432" s="170"/>
      <c r="E432" s="170"/>
      <c r="F432" s="202"/>
      <c r="G432" s="202"/>
    </row>
    <row r="433" spans="3:7" s="156" customFormat="1" x14ac:dyDescent="0.25">
      <c r="C433" s="170"/>
      <c r="D433" s="170"/>
      <c r="E433" s="170"/>
      <c r="F433" s="202"/>
      <c r="G433" s="202"/>
    </row>
    <row r="434" spans="3:7" s="156" customFormat="1" x14ac:dyDescent="0.25">
      <c r="C434" s="170"/>
      <c r="D434" s="170"/>
      <c r="E434" s="170"/>
      <c r="F434" s="202"/>
      <c r="G434" s="202"/>
    </row>
    <row r="435" spans="3:7" s="156" customFormat="1" x14ac:dyDescent="0.25">
      <c r="C435" s="170"/>
      <c r="D435" s="170"/>
      <c r="E435" s="170"/>
      <c r="F435" s="202"/>
      <c r="G435" s="202"/>
    </row>
    <row r="436" spans="3:7" s="156" customFormat="1" x14ac:dyDescent="0.25">
      <c r="C436" s="170"/>
      <c r="D436" s="170"/>
      <c r="E436" s="170"/>
      <c r="F436" s="202"/>
      <c r="G436" s="202"/>
    </row>
    <row r="437" spans="3:7" s="156" customFormat="1" x14ac:dyDescent="0.25">
      <c r="C437" s="170"/>
      <c r="D437" s="170"/>
      <c r="E437" s="170"/>
      <c r="F437" s="202"/>
      <c r="G437" s="202"/>
    </row>
    <row r="438" spans="3:7" s="156" customFormat="1" x14ac:dyDescent="0.25">
      <c r="C438" s="170"/>
      <c r="D438" s="170"/>
      <c r="E438" s="170"/>
      <c r="F438" s="202"/>
      <c r="G438" s="202"/>
    </row>
    <row r="439" spans="3:7" s="156" customFormat="1" x14ac:dyDescent="0.25">
      <c r="C439" s="170"/>
      <c r="D439" s="170"/>
      <c r="E439" s="170"/>
      <c r="F439" s="202"/>
      <c r="G439" s="202"/>
    </row>
    <row r="440" spans="3:7" s="156" customFormat="1" x14ac:dyDescent="0.25">
      <c r="C440" s="170"/>
      <c r="D440" s="170"/>
      <c r="E440" s="170"/>
      <c r="F440" s="202"/>
      <c r="G440" s="202"/>
    </row>
    <row r="441" spans="3:7" s="156" customFormat="1" x14ac:dyDescent="0.25">
      <c r="C441" s="170"/>
      <c r="D441" s="170"/>
      <c r="E441" s="170"/>
      <c r="F441" s="202"/>
      <c r="G441" s="202"/>
    </row>
    <row r="442" spans="3:7" s="156" customFormat="1" x14ac:dyDescent="0.25">
      <c r="C442" s="170"/>
      <c r="D442" s="170"/>
      <c r="E442" s="170"/>
      <c r="F442" s="202"/>
      <c r="G442" s="202"/>
    </row>
    <row r="443" spans="3:7" s="156" customFormat="1" x14ac:dyDescent="0.25">
      <c r="C443" s="170"/>
      <c r="D443" s="170"/>
      <c r="E443" s="170"/>
      <c r="F443" s="202"/>
      <c r="G443" s="202"/>
    </row>
    <row r="444" spans="3:7" s="156" customFormat="1" x14ac:dyDescent="0.25">
      <c r="C444" s="170"/>
      <c r="D444" s="170"/>
      <c r="E444" s="170"/>
      <c r="F444" s="202"/>
      <c r="G444" s="202"/>
    </row>
    <row r="445" spans="3:7" s="156" customFormat="1" x14ac:dyDescent="0.25">
      <c r="C445" s="170"/>
      <c r="D445" s="170"/>
      <c r="E445" s="170"/>
      <c r="F445" s="202"/>
      <c r="G445" s="202"/>
    </row>
    <row r="446" spans="3:7" s="156" customFormat="1" x14ac:dyDescent="0.25">
      <c r="C446" s="170"/>
      <c r="D446" s="170"/>
      <c r="E446" s="170"/>
      <c r="F446" s="202"/>
      <c r="G446" s="202"/>
    </row>
    <row r="447" spans="3:7" s="156" customFormat="1" x14ac:dyDescent="0.25">
      <c r="C447" s="170"/>
      <c r="D447" s="170"/>
      <c r="E447" s="170"/>
      <c r="F447" s="202"/>
      <c r="G447" s="202"/>
    </row>
    <row r="448" spans="3:7" s="156" customFormat="1" x14ac:dyDescent="0.25">
      <c r="C448" s="170"/>
      <c r="D448" s="170"/>
      <c r="E448" s="170"/>
      <c r="F448" s="202"/>
      <c r="G448" s="202"/>
    </row>
    <row r="449" spans="3:7" s="156" customFormat="1" x14ac:dyDescent="0.25">
      <c r="C449" s="170"/>
      <c r="D449" s="170"/>
      <c r="E449" s="170"/>
      <c r="F449" s="202"/>
      <c r="G449" s="202"/>
    </row>
    <row r="450" spans="3:7" s="156" customFormat="1" x14ac:dyDescent="0.25">
      <c r="C450" s="170"/>
      <c r="D450" s="170"/>
      <c r="E450" s="170"/>
      <c r="F450" s="202"/>
      <c r="G450" s="202"/>
    </row>
    <row r="451" spans="3:7" s="156" customFormat="1" x14ac:dyDescent="0.25">
      <c r="C451" s="170"/>
      <c r="D451" s="170"/>
      <c r="E451" s="170"/>
      <c r="F451" s="202"/>
      <c r="G451" s="202"/>
    </row>
    <row r="452" spans="3:7" s="156" customFormat="1" x14ac:dyDescent="0.25">
      <c r="C452" s="170"/>
      <c r="D452" s="170"/>
      <c r="E452" s="170"/>
      <c r="F452" s="202"/>
      <c r="G452" s="202"/>
    </row>
    <row r="453" spans="3:7" s="156" customFormat="1" x14ac:dyDescent="0.25">
      <c r="C453" s="170"/>
      <c r="D453" s="170"/>
      <c r="E453" s="170"/>
      <c r="F453" s="202"/>
      <c r="G453" s="202"/>
    </row>
    <row r="454" spans="3:7" s="156" customFormat="1" x14ac:dyDescent="0.25">
      <c r="C454" s="170"/>
      <c r="D454" s="170"/>
      <c r="E454" s="170"/>
      <c r="F454" s="202"/>
      <c r="G454" s="202"/>
    </row>
    <row r="455" spans="3:7" s="156" customFormat="1" x14ac:dyDescent="0.25">
      <c r="C455" s="170"/>
      <c r="D455" s="170"/>
      <c r="E455" s="170"/>
      <c r="F455" s="202"/>
      <c r="G455" s="202"/>
    </row>
    <row r="456" spans="3:7" s="156" customFormat="1" x14ac:dyDescent="0.25">
      <c r="C456" s="170"/>
      <c r="D456" s="170"/>
      <c r="E456" s="170"/>
      <c r="F456" s="202"/>
      <c r="G456" s="202"/>
    </row>
    <row r="457" spans="3:7" s="156" customFormat="1" x14ac:dyDescent="0.25">
      <c r="C457" s="170"/>
      <c r="D457" s="170"/>
      <c r="E457" s="170"/>
      <c r="F457" s="202"/>
      <c r="G457" s="202"/>
    </row>
    <row r="458" spans="3:7" s="156" customFormat="1" x14ac:dyDescent="0.25">
      <c r="C458" s="170"/>
      <c r="D458" s="170"/>
      <c r="E458" s="170"/>
      <c r="F458" s="202"/>
      <c r="G458" s="202"/>
    </row>
    <row r="459" spans="3:7" s="156" customFormat="1" x14ac:dyDescent="0.25">
      <c r="C459" s="170"/>
      <c r="D459" s="170"/>
      <c r="E459" s="170"/>
      <c r="F459" s="202"/>
      <c r="G459" s="202"/>
    </row>
    <row r="460" spans="3:7" s="156" customFormat="1" x14ac:dyDescent="0.25">
      <c r="C460" s="170"/>
      <c r="D460" s="170"/>
      <c r="E460" s="170"/>
      <c r="F460" s="202"/>
      <c r="G460" s="202"/>
    </row>
    <row r="461" spans="3:7" s="156" customFormat="1" x14ac:dyDescent="0.25">
      <c r="C461" s="170"/>
      <c r="D461" s="170"/>
      <c r="E461" s="170"/>
      <c r="F461" s="202"/>
      <c r="G461" s="202"/>
    </row>
    <row r="462" spans="3:7" s="156" customFormat="1" x14ac:dyDescent="0.25">
      <c r="C462" s="170"/>
      <c r="D462" s="170"/>
      <c r="E462" s="170"/>
      <c r="F462" s="202"/>
      <c r="G462" s="202"/>
    </row>
    <row r="463" spans="3:7" s="156" customFormat="1" x14ac:dyDescent="0.25">
      <c r="C463" s="170"/>
      <c r="D463" s="170"/>
      <c r="E463" s="170"/>
      <c r="F463" s="202"/>
      <c r="G463" s="202"/>
    </row>
    <row r="464" spans="3:7" s="156" customFormat="1" x14ac:dyDescent="0.25">
      <c r="C464" s="170"/>
      <c r="D464" s="170"/>
      <c r="E464" s="170"/>
      <c r="F464" s="202"/>
      <c r="G464" s="202"/>
    </row>
    <row r="465" spans="3:7" s="156" customFormat="1" x14ac:dyDescent="0.25">
      <c r="C465" s="170"/>
      <c r="D465" s="170"/>
      <c r="E465" s="170"/>
      <c r="F465" s="202"/>
      <c r="G465" s="202"/>
    </row>
    <row r="466" spans="3:7" s="156" customFormat="1" x14ac:dyDescent="0.25">
      <c r="C466" s="170"/>
      <c r="D466" s="170"/>
      <c r="E466" s="170"/>
      <c r="F466" s="202"/>
      <c r="G466" s="202"/>
    </row>
    <row r="467" spans="3:7" s="156" customFormat="1" x14ac:dyDescent="0.25">
      <c r="C467" s="170"/>
      <c r="D467" s="170"/>
      <c r="E467" s="170"/>
      <c r="F467" s="202"/>
      <c r="G467" s="202"/>
    </row>
    <row r="468" spans="3:7" s="156" customFormat="1" x14ac:dyDescent="0.25">
      <c r="C468" s="170"/>
      <c r="D468" s="170"/>
      <c r="E468" s="170"/>
      <c r="F468" s="202"/>
      <c r="G468" s="202"/>
    </row>
    <row r="469" spans="3:7" s="156" customFormat="1" x14ac:dyDescent="0.25">
      <c r="C469" s="170"/>
      <c r="D469" s="170"/>
      <c r="E469" s="170"/>
      <c r="F469" s="202"/>
      <c r="G469" s="202"/>
    </row>
    <row r="470" spans="3:7" s="156" customFormat="1" x14ac:dyDescent="0.25">
      <c r="C470" s="170"/>
      <c r="D470" s="170"/>
      <c r="E470" s="170"/>
      <c r="F470" s="202"/>
      <c r="G470" s="202"/>
    </row>
    <row r="471" spans="3:7" s="156" customFormat="1" x14ac:dyDescent="0.25">
      <c r="C471" s="170"/>
      <c r="D471" s="170"/>
      <c r="E471" s="170"/>
      <c r="F471" s="202"/>
      <c r="G471" s="202"/>
    </row>
    <row r="472" spans="3:7" s="156" customFormat="1" x14ac:dyDescent="0.25">
      <c r="C472" s="170"/>
      <c r="D472" s="170"/>
      <c r="E472" s="170"/>
      <c r="F472" s="202"/>
      <c r="G472" s="202"/>
    </row>
    <row r="473" spans="3:7" s="156" customFormat="1" x14ac:dyDescent="0.25">
      <c r="C473" s="170"/>
      <c r="D473" s="170"/>
      <c r="E473" s="170"/>
      <c r="F473" s="202"/>
      <c r="G473" s="202"/>
    </row>
    <row r="474" spans="3:7" s="156" customFormat="1" x14ac:dyDescent="0.25">
      <c r="C474" s="170"/>
      <c r="D474" s="170"/>
      <c r="E474" s="170"/>
      <c r="F474" s="202"/>
      <c r="G474" s="202"/>
    </row>
    <row r="475" spans="3:7" s="156" customFormat="1" x14ac:dyDescent="0.25">
      <c r="C475" s="170"/>
      <c r="D475" s="170"/>
      <c r="E475" s="170"/>
      <c r="F475" s="202"/>
      <c r="G475" s="202"/>
    </row>
    <row r="476" spans="3:7" s="156" customFormat="1" x14ac:dyDescent="0.25">
      <c r="C476" s="170"/>
      <c r="D476" s="170"/>
      <c r="E476" s="170"/>
      <c r="F476" s="202"/>
      <c r="G476" s="202"/>
    </row>
    <row r="477" spans="3:7" s="156" customFormat="1" x14ac:dyDescent="0.25">
      <c r="C477" s="170"/>
      <c r="D477" s="170"/>
      <c r="E477" s="170"/>
      <c r="F477" s="202"/>
      <c r="G477" s="202"/>
    </row>
    <row r="478" spans="3:7" s="156" customFormat="1" x14ac:dyDescent="0.25">
      <c r="C478" s="170"/>
      <c r="D478" s="170"/>
      <c r="E478" s="170"/>
      <c r="F478" s="202"/>
      <c r="G478" s="202"/>
    </row>
    <row r="479" spans="3:7" s="156" customFormat="1" x14ac:dyDescent="0.25">
      <c r="C479" s="170"/>
      <c r="D479" s="170"/>
      <c r="E479" s="170"/>
      <c r="F479" s="202"/>
      <c r="G479" s="202"/>
    </row>
    <row r="480" spans="3:7" s="156" customFormat="1" x14ac:dyDescent="0.25">
      <c r="C480" s="170"/>
      <c r="D480" s="170"/>
      <c r="E480" s="170"/>
      <c r="F480" s="202"/>
      <c r="G480" s="202"/>
    </row>
    <row r="481" spans="3:7" s="156" customFormat="1" x14ac:dyDescent="0.25">
      <c r="C481" s="170"/>
      <c r="D481" s="170"/>
      <c r="E481" s="170"/>
      <c r="F481" s="202"/>
      <c r="G481" s="202"/>
    </row>
    <row r="482" spans="3:7" s="156" customFormat="1" x14ac:dyDescent="0.25">
      <c r="C482" s="170"/>
      <c r="D482" s="170"/>
      <c r="E482" s="170"/>
      <c r="F482" s="202"/>
      <c r="G482" s="202"/>
    </row>
    <row r="483" spans="3:7" s="156" customFormat="1" x14ac:dyDescent="0.25">
      <c r="C483" s="170"/>
      <c r="D483" s="170"/>
      <c r="E483" s="170"/>
      <c r="F483" s="202"/>
      <c r="G483" s="202"/>
    </row>
    <row r="484" spans="3:7" s="156" customFormat="1" x14ac:dyDescent="0.25">
      <c r="C484" s="170"/>
      <c r="D484" s="170"/>
      <c r="E484" s="170"/>
      <c r="F484" s="202"/>
      <c r="G484" s="202"/>
    </row>
    <row r="485" spans="3:7" s="156" customFormat="1" x14ac:dyDescent="0.25">
      <c r="C485" s="170"/>
      <c r="D485" s="170"/>
      <c r="E485" s="170"/>
      <c r="F485" s="202"/>
      <c r="G485" s="202"/>
    </row>
    <row r="486" spans="3:7" s="156" customFormat="1" x14ac:dyDescent="0.25">
      <c r="C486" s="170"/>
      <c r="D486" s="170"/>
      <c r="E486" s="170"/>
      <c r="F486" s="202"/>
      <c r="G486" s="202"/>
    </row>
    <row r="487" spans="3:7" s="156" customFormat="1" x14ac:dyDescent="0.25">
      <c r="C487" s="170"/>
      <c r="D487" s="170"/>
      <c r="E487" s="170"/>
      <c r="F487" s="202"/>
      <c r="G487" s="202"/>
    </row>
    <row r="488" spans="3:7" s="156" customFormat="1" x14ac:dyDescent="0.25">
      <c r="C488" s="170"/>
      <c r="D488" s="170"/>
      <c r="E488" s="170"/>
      <c r="F488" s="202"/>
      <c r="G488" s="202"/>
    </row>
    <row r="489" spans="3:7" s="156" customFormat="1" x14ac:dyDescent="0.25">
      <c r="C489" s="170"/>
      <c r="D489" s="170"/>
      <c r="E489" s="170"/>
      <c r="F489" s="202"/>
      <c r="G489" s="202"/>
    </row>
    <row r="490" spans="3:7" s="156" customFormat="1" x14ac:dyDescent="0.25">
      <c r="C490" s="170"/>
      <c r="D490" s="170"/>
      <c r="E490" s="170"/>
      <c r="F490" s="202"/>
      <c r="G490" s="202"/>
    </row>
    <row r="491" spans="3:7" s="156" customFormat="1" x14ac:dyDescent="0.25">
      <c r="C491" s="170"/>
      <c r="D491" s="170"/>
      <c r="E491" s="170"/>
      <c r="F491" s="202"/>
      <c r="G491" s="202"/>
    </row>
    <row r="492" spans="3:7" s="156" customFormat="1" x14ac:dyDescent="0.25">
      <c r="C492" s="170"/>
      <c r="D492" s="170"/>
      <c r="E492" s="170"/>
      <c r="F492" s="202"/>
      <c r="G492" s="202"/>
    </row>
    <row r="493" spans="3:7" s="156" customFormat="1" x14ac:dyDescent="0.25">
      <c r="C493" s="170"/>
      <c r="D493" s="170"/>
      <c r="E493" s="170"/>
      <c r="F493" s="202"/>
      <c r="G493" s="202"/>
    </row>
    <row r="494" spans="3:7" s="156" customFormat="1" x14ac:dyDescent="0.25">
      <c r="C494" s="170"/>
      <c r="D494" s="170"/>
      <c r="E494" s="170"/>
      <c r="F494" s="202"/>
      <c r="G494" s="202"/>
    </row>
    <row r="495" spans="3:7" s="156" customFormat="1" x14ac:dyDescent="0.25">
      <c r="C495" s="170"/>
      <c r="D495" s="170"/>
      <c r="E495" s="170"/>
      <c r="F495" s="202"/>
      <c r="G495" s="202"/>
    </row>
    <row r="496" spans="3:7" s="156" customFormat="1" x14ac:dyDescent="0.25">
      <c r="C496" s="170"/>
      <c r="D496" s="170"/>
      <c r="E496" s="170"/>
      <c r="F496" s="202"/>
      <c r="G496" s="202"/>
    </row>
    <row r="497" spans="3:7" s="156" customFormat="1" x14ac:dyDescent="0.25">
      <c r="C497" s="170"/>
      <c r="D497" s="170"/>
      <c r="E497" s="170"/>
      <c r="F497" s="202"/>
      <c r="G497" s="202"/>
    </row>
    <row r="498" spans="3:7" s="156" customFormat="1" x14ac:dyDescent="0.25">
      <c r="C498" s="170"/>
      <c r="D498" s="170"/>
      <c r="E498" s="170"/>
      <c r="F498" s="202"/>
      <c r="G498" s="202"/>
    </row>
    <row r="499" spans="3:7" s="156" customFormat="1" x14ac:dyDescent="0.25">
      <c r="C499" s="170"/>
      <c r="D499" s="170"/>
      <c r="E499" s="170"/>
      <c r="F499" s="202"/>
      <c r="G499" s="202"/>
    </row>
    <row r="500" spans="3:7" s="156" customFormat="1" x14ac:dyDescent="0.25">
      <c r="C500" s="170"/>
      <c r="D500" s="170"/>
      <c r="E500" s="170"/>
      <c r="F500" s="202"/>
      <c r="G500" s="202"/>
    </row>
    <row r="501" spans="3:7" s="156" customFormat="1" x14ac:dyDescent="0.25">
      <c r="C501" s="170"/>
      <c r="D501" s="170"/>
      <c r="E501" s="170"/>
      <c r="F501" s="202"/>
      <c r="G501" s="202"/>
    </row>
    <row r="502" spans="3:7" s="156" customFormat="1" x14ac:dyDescent="0.25">
      <c r="C502" s="170"/>
      <c r="D502" s="170"/>
      <c r="E502" s="170"/>
      <c r="F502" s="202"/>
      <c r="G502" s="202"/>
    </row>
    <row r="503" spans="3:7" s="156" customFormat="1" x14ac:dyDescent="0.25">
      <c r="C503" s="170"/>
      <c r="D503" s="170"/>
      <c r="E503" s="170"/>
      <c r="F503" s="202"/>
      <c r="G503" s="202"/>
    </row>
    <row r="504" spans="3:7" s="156" customFormat="1" x14ac:dyDescent="0.25">
      <c r="C504" s="170"/>
      <c r="D504" s="170"/>
      <c r="E504" s="170"/>
      <c r="F504" s="202"/>
      <c r="G504" s="202"/>
    </row>
    <row r="505" spans="3:7" s="156" customFormat="1" x14ac:dyDescent="0.25">
      <c r="C505" s="170"/>
      <c r="D505" s="170"/>
      <c r="E505" s="170"/>
      <c r="F505" s="202"/>
      <c r="G505" s="202"/>
    </row>
    <row r="506" spans="3:7" s="156" customFormat="1" x14ac:dyDescent="0.25">
      <c r="C506" s="170"/>
      <c r="D506" s="170"/>
      <c r="E506" s="170"/>
      <c r="F506" s="202"/>
      <c r="G506" s="202"/>
    </row>
    <row r="507" spans="3:7" s="156" customFormat="1" x14ac:dyDescent="0.25">
      <c r="C507" s="170"/>
      <c r="D507" s="170"/>
      <c r="E507" s="170"/>
      <c r="F507" s="202"/>
      <c r="G507" s="202"/>
    </row>
    <row r="508" spans="3:7" s="156" customFormat="1" x14ac:dyDescent="0.25">
      <c r="C508" s="170"/>
      <c r="D508" s="170"/>
      <c r="E508" s="170"/>
      <c r="F508" s="202"/>
      <c r="G508" s="202"/>
    </row>
    <row r="509" spans="3:7" s="156" customFormat="1" x14ac:dyDescent="0.25">
      <c r="C509" s="170"/>
      <c r="D509" s="170"/>
      <c r="E509" s="170"/>
      <c r="F509" s="202"/>
      <c r="G509" s="202"/>
    </row>
    <row r="510" spans="3:7" s="156" customFormat="1" x14ac:dyDescent="0.25">
      <c r="C510" s="170"/>
      <c r="D510" s="170"/>
      <c r="E510" s="170"/>
      <c r="F510" s="202"/>
      <c r="G510" s="202"/>
    </row>
    <row r="511" spans="3:7" s="156" customFormat="1" x14ac:dyDescent="0.25">
      <c r="C511" s="170"/>
      <c r="D511" s="170"/>
      <c r="E511" s="170"/>
      <c r="F511" s="202"/>
      <c r="G511" s="202"/>
    </row>
    <row r="512" spans="3:7" s="156" customFormat="1" x14ac:dyDescent="0.25">
      <c r="C512" s="170"/>
      <c r="D512" s="170"/>
      <c r="E512" s="170"/>
      <c r="F512" s="202"/>
      <c r="G512" s="202"/>
    </row>
    <row r="513" spans="3:7" s="156" customFormat="1" x14ac:dyDescent="0.25">
      <c r="C513" s="170"/>
      <c r="D513" s="170"/>
      <c r="E513" s="170"/>
      <c r="F513" s="202"/>
      <c r="G513" s="202"/>
    </row>
    <row r="514" spans="3:7" s="156" customFormat="1" x14ac:dyDescent="0.25">
      <c r="C514" s="170"/>
      <c r="D514" s="170"/>
      <c r="E514" s="170"/>
      <c r="F514" s="202"/>
      <c r="G514" s="202"/>
    </row>
    <row r="515" spans="3:7" s="156" customFormat="1" x14ac:dyDescent="0.25">
      <c r="C515" s="170"/>
      <c r="D515" s="170"/>
      <c r="E515" s="170"/>
      <c r="F515" s="202"/>
      <c r="G515" s="202"/>
    </row>
    <row r="516" spans="3:7" s="156" customFormat="1" x14ac:dyDescent="0.25">
      <c r="C516" s="170"/>
      <c r="D516" s="170"/>
      <c r="E516" s="170"/>
      <c r="F516" s="202"/>
      <c r="G516" s="202"/>
    </row>
    <row r="517" spans="3:7" s="156" customFormat="1" x14ac:dyDescent="0.25">
      <c r="C517" s="170"/>
      <c r="D517" s="170"/>
      <c r="E517" s="170"/>
      <c r="F517" s="202"/>
      <c r="G517" s="202"/>
    </row>
    <row r="518" spans="3:7" s="156" customFormat="1" x14ac:dyDescent="0.25">
      <c r="C518" s="170"/>
      <c r="D518" s="170"/>
      <c r="E518" s="170"/>
      <c r="F518" s="202"/>
      <c r="G518" s="202"/>
    </row>
    <row r="519" spans="3:7" s="156" customFormat="1" x14ac:dyDescent="0.25">
      <c r="C519" s="170"/>
      <c r="D519" s="170"/>
      <c r="E519" s="170"/>
      <c r="F519" s="202"/>
      <c r="G519" s="202"/>
    </row>
    <row r="520" spans="3:7" s="156" customFormat="1" x14ac:dyDescent="0.25">
      <c r="C520" s="170"/>
      <c r="D520" s="170"/>
      <c r="E520" s="170"/>
      <c r="F520" s="202"/>
      <c r="G520" s="202"/>
    </row>
    <row r="521" spans="3:7" s="156" customFormat="1" x14ac:dyDescent="0.25">
      <c r="C521" s="170"/>
      <c r="D521" s="170"/>
      <c r="E521" s="170"/>
      <c r="F521" s="202"/>
      <c r="G521" s="202"/>
    </row>
    <row r="522" spans="3:7" s="156" customFormat="1" x14ac:dyDescent="0.25">
      <c r="C522" s="170"/>
      <c r="D522" s="170"/>
      <c r="E522" s="170"/>
      <c r="F522" s="202"/>
      <c r="G522" s="202"/>
    </row>
    <row r="523" spans="3:7" s="156" customFormat="1" x14ac:dyDescent="0.25">
      <c r="C523" s="170"/>
      <c r="D523" s="170"/>
      <c r="E523" s="170"/>
      <c r="F523" s="202"/>
      <c r="G523" s="202"/>
    </row>
    <row r="524" spans="3:7" s="156" customFormat="1" x14ac:dyDescent="0.25">
      <c r="C524" s="170"/>
      <c r="D524" s="170"/>
      <c r="E524" s="170"/>
      <c r="F524" s="202"/>
      <c r="G524" s="202"/>
    </row>
    <row r="525" spans="3:7" s="156" customFormat="1" x14ac:dyDescent="0.25">
      <c r="C525" s="170"/>
      <c r="D525" s="170"/>
      <c r="E525" s="170"/>
      <c r="F525" s="202"/>
      <c r="G525" s="202"/>
    </row>
    <row r="526" spans="3:7" s="156" customFormat="1" x14ac:dyDescent="0.25">
      <c r="C526" s="170"/>
      <c r="D526" s="170"/>
      <c r="E526" s="170"/>
      <c r="F526" s="202"/>
      <c r="G526" s="202"/>
    </row>
    <row r="527" spans="3:7" s="156" customFormat="1" x14ac:dyDescent="0.25">
      <c r="C527" s="170"/>
      <c r="D527" s="170"/>
      <c r="E527" s="170"/>
      <c r="F527" s="202"/>
      <c r="G527" s="202"/>
    </row>
    <row r="528" spans="3:7" s="156" customFormat="1" x14ac:dyDescent="0.25">
      <c r="C528" s="170"/>
      <c r="D528" s="170"/>
      <c r="E528" s="170"/>
      <c r="F528" s="202"/>
      <c r="G528" s="202"/>
    </row>
    <row r="529" spans="3:7" s="156" customFormat="1" x14ac:dyDescent="0.25">
      <c r="C529" s="170"/>
      <c r="D529" s="170"/>
      <c r="E529" s="170"/>
      <c r="F529" s="202"/>
      <c r="G529" s="202"/>
    </row>
    <row r="530" spans="3:7" s="156" customFormat="1" x14ac:dyDescent="0.25">
      <c r="C530" s="170"/>
      <c r="D530" s="170"/>
      <c r="E530" s="170"/>
      <c r="F530" s="202"/>
      <c r="G530" s="202"/>
    </row>
    <row r="531" spans="3:7" s="156" customFormat="1" x14ac:dyDescent="0.25">
      <c r="C531" s="170"/>
      <c r="D531" s="170"/>
      <c r="E531" s="170"/>
      <c r="F531" s="202"/>
      <c r="G531" s="202"/>
    </row>
    <row r="532" spans="3:7" s="156" customFormat="1" x14ac:dyDescent="0.25">
      <c r="C532" s="170"/>
      <c r="D532" s="170"/>
      <c r="E532" s="170"/>
      <c r="F532" s="202"/>
      <c r="G532" s="202"/>
    </row>
    <row r="533" spans="3:7" s="156" customFormat="1" x14ac:dyDescent="0.25">
      <c r="C533" s="170"/>
      <c r="D533" s="170"/>
      <c r="E533" s="170"/>
      <c r="F533" s="202"/>
      <c r="G533" s="202"/>
    </row>
    <row r="534" spans="3:7" s="156" customFormat="1" x14ac:dyDescent="0.25">
      <c r="C534" s="170"/>
      <c r="D534" s="170"/>
      <c r="E534" s="170"/>
      <c r="F534" s="202"/>
      <c r="G534" s="202"/>
    </row>
    <row r="535" spans="3:7" s="156" customFormat="1" x14ac:dyDescent="0.25">
      <c r="C535" s="170"/>
      <c r="D535" s="170"/>
      <c r="E535" s="170"/>
      <c r="F535" s="202"/>
      <c r="G535" s="202"/>
    </row>
    <row r="536" spans="3:7" s="156" customFormat="1" x14ac:dyDescent="0.25">
      <c r="C536" s="170"/>
      <c r="D536" s="170"/>
      <c r="E536" s="170"/>
      <c r="F536" s="202"/>
      <c r="G536" s="202"/>
    </row>
    <row r="537" spans="3:7" s="156" customFormat="1" x14ac:dyDescent="0.25">
      <c r="C537" s="170"/>
      <c r="D537" s="170"/>
      <c r="E537" s="170"/>
      <c r="F537" s="202"/>
      <c r="G537" s="202"/>
    </row>
    <row r="538" spans="3:7" s="156" customFormat="1" x14ac:dyDescent="0.25">
      <c r="C538" s="170"/>
      <c r="D538" s="170"/>
      <c r="E538" s="170"/>
      <c r="F538" s="202"/>
      <c r="G538" s="202"/>
    </row>
    <row r="539" spans="3:7" s="156" customFormat="1" x14ac:dyDescent="0.25">
      <c r="C539" s="170"/>
      <c r="D539" s="170"/>
      <c r="E539" s="170"/>
      <c r="F539" s="202"/>
      <c r="G539" s="202"/>
    </row>
    <row r="540" spans="3:7" s="156" customFormat="1" x14ac:dyDescent="0.25">
      <c r="C540" s="170"/>
      <c r="D540" s="170"/>
      <c r="E540" s="170"/>
      <c r="F540" s="202"/>
      <c r="G540" s="202"/>
    </row>
    <row r="541" spans="3:7" s="156" customFormat="1" x14ac:dyDescent="0.25">
      <c r="C541" s="170"/>
      <c r="D541" s="170"/>
      <c r="E541" s="170"/>
      <c r="F541" s="202"/>
      <c r="G541" s="202"/>
    </row>
    <row r="542" spans="3:7" s="156" customFormat="1" x14ac:dyDescent="0.25">
      <c r="C542" s="170"/>
      <c r="D542" s="170"/>
      <c r="E542" s="170"/>
      <c r="F542" s="202"/>
      <c r="G542" s="202"/>
    </row>
    <row r="543" spans="3:7" s="156" customFormat="1" x14ac:dyDescent="0.25">
      <c r="C543" s="170"/>
      <c r="D543" s="170"/>
      <c r="E543" s="170"/>
      <c r="F543" s="202"/>
      <c r="G543" s="202"/>
    </row>
    <row r="544" spans="3:7" s="156" customFormat="1" x14ac:dyDescent="0.25">
      <c r="C544" s="170"/>
      <c r="D544" s="170"/>
      <c r="E544" s="170"/>
      <c r="F544" s="202"/>
      <c r="G544" s="202"/>
    </row>
    <row r="545" spans="3:7" s="156" customFormat="1" x14ac:dyDescent="0.25">
      <c r="C545" s="170"/>
      <c r="D545" s="170"/>
      <c r="E545" s="170"/>
      <c r="F545" s="202"/>
      <c r="G545" s="202"/>
    </row>
    <row r="546" spans="3:7" s="156" customFormat="1" x14ac:dyDescent="0.25">
      <c r="C546" s="170"/>
      <c r="D546" s="170"/>
      <c r="E546" s="170"/>
      <c r="F546" s="202"/>
      <c r="G546" s="202"/>
    </row>
    <row r="547" spans="3:7" s="156" customFormat="1" x14ac:dyDescent="0.25">
      <c r="C547" s="170"/>
      <c r="D547" s="170"/>
      <c r="E547" s="170"/>
      <c r="F547" s="202"/>
      <c r="G547" s="202"/>
    </row>
    <row r="548" spans="3:7" s="156" customFormat="1" x14ac:dyDescent="0.25">
      <c r="C548" s="170"/>
      <c r="D548" s="170"/>
      <c r="E548" s="170"/>
      <c r="F548" s="202"/>
      <c r="G548" s="202"/>
    </row>
    <row r="549" spans="3:7" s="156" customFormat="1" x14ac:dyDescent="0.25">
      <c r="C549" s="170"/>
      <c r="D549" s="170"/>
      <c r="E549" s="170"/>
      <c r="F549" s="202"/>
      <c r="G549" s="202"/>
    </row>
    <row r="550" spans="3:7" s="156" customFormat="1" x14ac:dyDescent="0.25">
      <c r="C550" s="170"/>
      <c r="D550" s="170"/>
      <c r="E550" s="170"/>
      <c r="F550" s="202"/>
      <c r="G550" s="202"/>
    </row>
    <row r="551" spans="3:7" s="156" customFormat="1" x14ac:dyDescent="0.25">
      <c r="C551" s="170"/>
      <c r="D551" s="170"/>
      <c r="E551" s="170"/>
      <c r="F551" s="202"/>
      <c r="G551" s="202"/>
    </row>
    <row r="552" spans="3:7" s="156" customFormat="1" x14ac:dyDescent="0.25">
      <c r="C552" s="170"/>
      <c r="D552" s="170"/>
      <c r="E552" s="170"/>
      <c r="F552" s="202"/>
      <c r="G552" s="202"/>
    </row>
    <row r="553" spans="3:7" s="156" customFormat="1" x14ac:dyDescent="0.25">
      <c r="C553" s="170"/>
      <c r="D553" s="170"/>
      <c r="E553" s="170"/>
      <c r="F553" s="202"/>
      <c r="G553" s="202"/>
    </row>
    <row r="554" spans="3:7" s="156" customFormat="1" x14ac:dyDescent="0.25">
      <c r="C554" s="170"/>
      <c r="D554" s="170"/>
      <c r="E554" s="170"/>
      <c r="F554" s="202"/>
      <c r="G554" s="202"/>
    </row>
    <row r="555" spans="3:7" s="156" customFormat="1" x14ac:dyDescent="0.25">
      <c r="C555" s="170"/>
      <c r="D555" s="170"/>
      <c r="E555" s="170"/>
      <c r="F555" s="202"/>
      <c r="G555" s="202"/>
    </row>
    <row r="556" spans="3:7" s="156" customFormat="1" x14ac:dyDescent="0.25">
      <c r="C556" s="170"/>
      <c r="D556" s="170"/>
      <c r="E556" s="170"/>
      <c r="F556" s="202"/>
      <c r="G556" s="202"/>
    </row>
    <row r="557" spans="3:7" s="156" customFormat="1" x14ac:dyDescent="0.25">
      <c r="C557" s="170"/>
      <c r="D557" s="170"/>
      <c r="E557" s="170"/>
      <c r="F557" s="202"/>
      <c r="G557" s="202"/>
    </row>
    <row r="558" spans="3:7" s="156" customFormat="1" x14ac:dyDescent="0.25">
      <c r="C558" s="170"/>
      <c r="D558" s="170"/>
      <c r="E558" s="170"/>
      <c r="F558" s="202"/>
      <c r="G558" s="202"/>
    </row>
    <row r="559" spans="3:7" s="156" customFormat="1" x14ac:dyDescent="0.25">
      <c r="C559" s="170"/>
      <c r="D559" s="170"/>
      <c r="E559" s="170"/>
      <c r="F559" s="202"/>
      <c r="G559" s="202"/>
    </row>
    <row r="560" spans="3:7" s="156" customFormat="1" x14ac:dyDescent="0.25">
      <c r="C560" s="170"/>
      <c r="D560" s="170"/>
      <c r="E560" s="170"/>
      <c r="F560" s="202"/>
      <c r="G560" s="202"/>
    </row>
    <row r="561" spans="3:7" s="156" customFormat="1" x14ac:dyDescent="0.25">
      <c r="C561" s="170"/>
      <c r="D561" s="170"/>
      <c r="E561" s="170"/>
      <c r="F561" s="202"/>
      <c r="G561" s="202"/>
    </row>
    <row r="562" spans="3:7" s="156" customFormat="1" x14ac:dyDescent="0.25">
      <c r="C562" s="170"/>
      <c r="D562" s="170"/>
      <c r="E562" s="170"/>
      <c r="F562" s="202"/>
      <c r="G562" s="202"/>
    </row>
    <row r="563" spans="3:7" s="156" customFormat="1" x14ac:dyDescent="0.25">
      <c r="C563" s="170"/>
      <c r="D563" s="170"/>
      <c r="E563" s="170"/>
      <c r="F563" s="202"/>
      <c r="G563" s="202"/>
    </row>
    <row r="564" spans="3:7" s="156" customFormat="1" x14ac:dyDescent="0.25">
      <c r="C564" s="170"/>
      <c r="D564" s="170"/>
      <c r="E564" s="170"/>
      <c r="F564" s="202"/>
      <c r="G564" s="202"/>
    </row>
    <row r="565" spans="3:7" s="156" customFormat="1" x14ac:dyDescent="0.25">
      <c r="C565" s="170"/>
      <c r="D565" s="170"/>
      <c r="E565" s="170"/>
      <c r="F565" s="202"/>
      <c r="G565" s="202"/>
    </row>
    <row r="566" spans="3:7" s="156" customFormat="1" x14ac:dyDescent="0.25">
      <c r="C566" s="170"/>
      <c r="D566" s="170"/>
      <c r="E566" s="170"/>
      <c r="F566" s="202"/>
      <c r="G566" s="202"/>
    </row>
    <row r="567" spans="3:7" s="156" customFormat="1" x14ac:dyDescent="0.25">
      <c r="C567" s="170"/>
      <c r="D567" s="170"/>
      <c r="E567" s="170"/>
      <c r="F567" s="202"/>
      <c r="G567" s="202"/>
    </row>
    <row r="568" spans="3:7" s="156" customFormat="1" x14ac:dyDescent="0.25">
      <c r="C568" s="170"/>
      <c r="D568" s="170"/>
      <c r="E568" s="170"/>
      <c r="F568" s="202"/>
      <c r="G568" s="202"/>
    </row>
    <row r="569" spans="3:7" s="156" customFormat="1" x14ac:dyDescent="0.25">
      <c r="C569" s="170"/>
      <c r="D569" s="170"/>
      <c r="E569" s="170"/>
      <c r="F569" s="202"/>
      <c r="G569" s="202"/>
    </row>
    <row r="570" spans="3:7" s="156" customFormat="1" x14ac:dyDescent="0.25">
      <c r="C570" s="170"/>
      <c r="D570" s="170"/>
      <c r="E570" s="170"/>
      <c r="F570" s="202"/>
      <c r="G570" s="202"/>
    </row>
    <row r="571" spans="3:7" s="156" customFormat="1" x14ac:dyDescent="0.25">
      <c r="C571" s="170"/>
      <c r="D571" s="170"/>
      <c r="E571" s="170"/>
      <c r="F571" s="202"/>
      <c r="G571" s="202"/>
    </row>
    <row r="572" spans="3:7" s="156" customFormat="1" x14ac:dyDescent="0.25">
      <c r="C572" s="170"/>
      <c r="D572" s="170"/>
      <c r="E572" s="170"/>
      <c r="F572" s="202"/>
      <c r="G572" s="202"/>
    </row>
    <row r="573" spans="3:7" s="156" customFormat="1" x14ac:dyDescent="0.25">
      <c r="C573" s="170"/>
      <c r="D573" s="170"/>
      <c r="E573" s="170"/>
      <c r="F573" s="202"/>
      <c r="G573" s="202"/>
    </row>
    <row r="574" spans="3:7" s="156" customFormat="1" x14ac:dyDescent="0.25">
      <c r="C574" s="170"/>
      <c r="D574" s="170"/>
      <c r="E574" s="170"/>
      <c r="F574" s="202"/>
      <c r="G574" s="202"/>
    </row>
    <row r="575" spans="3:7" s="156" customFormat="1" x14ac:dyDescent="0.25">
      <c r="C575" s="170"/>
      <c r="D575" s="170"/>
      <c r="E575" s="170"/>
      <c r="F575" s="202"/>
      <c r="G575" s="202"/>
    </row>
    <row r="576" spans="3:7" s="156" customFormat="1" x14ac:dyDescent="0.25">
      <c r="C576" s="170"/>
      <c r="D576" s="170"/>
      <c r="E576" s="170"/>
      <c r="F576" s="202"/>
      <c r="G576" s="202"/>
    </row>
    <row r="577" spans="3:7" s="156" customFormat="1" x14ac:dyDescent="0.25">
      <c r="C577" s="170"/>
      <c r="D577" s="170"/>
      <c r="E577" s="170"/>
      <c r="F577" s="202"/>
      <c r="G577" s="202"/>
    </row>
    <row r="578" spans="3:7" s="156" customFormat="1" x14ac:dyDescent="0.25">
      <c r="C578" s="170"/>
      <c r="D578" s="170"/>
      <c r="E578" s="170"/>
      <c r="F578" s="202"/>
      <c r="G578" s="202"/>
    </row>
    <row r="579" spans="3:7" s="156" customFormat="1" x14ac:dyDescent="0.25">
      <c r="C579" s="170"/>
      <c r="D579" s="170"/>
      <c r="E579" s="170"/>
      <c r="F579" s="202"/>
      <c r="G579" s="202"/>
    </row>
    <row r="580" spans="3:7" s="156" customFormat="1" x14ac:dyDescent="0.25">
      <c r="C580" s="170"/>
      <c r="D580" s="170"/>
      <c r="E580" s="170"/>
      <c r="F580" s="202"/>
      <c r="G580" s="202"/>
    </row>
    <row r="581" spans="3:7" s="156" customFormat="1" x14ac:dyDescent="0.25">
      <c r="C581" s="170"/>
      <c r="D581" s="170"/>
      <c r="E581" s="170"/>
      <c r="F581" s="202"/>
      <c r="G581" s="202"/>
    </row>
    <row r="582" spans="3:7" s="156" customFormat="1" x14ac:dyDescent="0.25">
      <c r="C582" s="170"/>
      <c r="D582" s="170"/>
      <c r="E582" s="170"/>
      <c r="F582" s="202"/>
      <c r="G582" s="202"/>
    </row>
    <row r="583" spans="3:7" s="156" customFormat="1" x14ac:dyDescent="0.25">
      <c r="C583" s="170"/>
      <c r="D583" s="170"/>
      <c r="E583" s="170"/>
      <c r="F583" s="202"/>
      <c r="G583" s="202"/>
    </row>
    <row r="584" spans="3:7" s="156" customFormat="1" x14ac:dyDescent="0.25">
      <c r="C584" s="170"/>
      <c r="D584" s="170"/>
      <c r="E584" s="170"/>
      <c r="F584" s="202"/>
      <c r="G584" s="202"/>
    </row>
    <row r="585" spans="3:7" s="156" customFormat="1" x14ac:dyDescent="0.25">
      <c r="C585" s="170"/>
      <c r="D585" s="170"/>
      <c r="E585" s="170"/>
      <c r="F585" s="202"/>
      <c r="G585" s="202"/>
    </row>
    <row r="586" spans="3:7" s="156" customFormat="1" x14ac:dyDescent="0.25">
      <c r="C586" s="170"/>
      <c r="D586" s="170"/>
      <c r="E586" s="170"/>
      <c r="F586" s="202"/>
      <c r="G586" s="202"/>
    </row>
    <row r="587" spans="3:7" s="156" customFormat="1" x14ac:dyDescent="0.25">
      <c r="C587" s="170"/>
      <c r="D587" s="170"/>
      <c r="E587" s="170"/>
      <c r="F587" s="202"/>
      <c r="G587" s="202"/>
    </row>
    <row r="588" spans="3:7" s="156" customFormat="1" x14ac:dyDescent="0.25">
      <c r="C588" s="170"/>
      <c r="D588" s="170"/>
      <c r="E588" s="170"/>
      <c r="F588" s="202"/>
      <c r="G588" s="202"/>
    </row>
    <row r="589" spans="3:7" s="156" customFormat="1" x14ac:dyDescent="0.25">
      <c r="C589" s="170"/>
      <c r="D589" s="170"/>
      <c r="E589" s="170"/>
      <c r="F589" s="202"/>
      <c r="G589" s="202"/>
    </row>
    <row r="590" spans="3:7" s="156" customFormat="1" x14ac:dyDescent="0.25">
      <c r="C590" s="170"/>
      <c r="D590" s="170"/>
      <c r="E590" s="170"/>
      <c r="F590" s="202"/>
      <c r="G590" s="202"/>
    </row>
    <row r="591" spans="3:7" s="156" customFormat="1" x14ac:dyDescent="0.25">
      <c r="C591" s="170"/>
      <c r="D591" s="170"/>
      <c r="E591" s="170"/>
      <c r="F591" s="202"/>
      <c r="G591" s="202"/>
    </row>
    <row r="592" spans="3:7" s="156" customFormat="1" x14ac:dyDescent="0.25">
      <c r="C592" s="170"/>
      <c r="D592" s="170"/>
      <c r="E592" s="170"/>
      <c r="F592" s="202"/>
      <c r="G592" s="202"/>
    </row>
    <row r="593" spans="3:7" s="156" customFormat="1" x14ac:dyDescent="0.25">
      <c r="C593" s="170"/>
      <c r="D593" s="170"/>
      <c r="E593" s="170"/>
      <c r="F593" s="202"/>
      <c r="G593" s="202"/>
    </row>
    <row r="594" spans="3:7" s="156" customFormat="1" x14ac:dyDescent="0.25">
      <c r="C594" s="170"/>
      <c r="D594" s="170"/>
      <c r="E594" s="170"/>
      <c r="F594" s="202"/>
      <c r="G594" s="202"/>
    </row>
    <row r="595" spans="3:7" s="156" customFormat="1" x14ac:dyDescent="0.25">
      <c r="C595" s="170"/>
      <c r="D595" s="170"/>
      <c r="E595" s="170"/>
      <c r="F595" s="202"/>
      <c r="G595" s="202"/>
    </row>
    <row r="596" spans="3:7" s="156" customFormat="1" x14ac:dyDescent="0.25">
      <c r="C596" s="170"/>
      <c r="D596" s="170"/>
      <c r="E596" s="170"/>
      <c r="F596" s="202"/>
      <c r="G596" s="202"/>
    </row>
    <row r="597" spans="3:7" s="156" customFormat="1" x14ac:dyDescent="0.25">
      <c r="C597" s="170"/>
      <c r="D597" s="170"/>
      <c r="E597" s="170"/>
      <c r="F597" s="202"/>
      <c r="G597" s="202"/>
    </row>
    <row r="598" spans="3:7" s="156" customFormat="1" x14ac:dyDescent="0.25">
      <c r="C598" s="170"/>
      <c r="D598" s="170"/>
      <c r="E598" s="170"/>
      <c r="F598" s="202"/>
      <c r="G598" s="202"/>
    </row>
    <row r="599" spans="3:7" s="156" customFormat="1" x14ac:dyDescent="0.25">
      <c r="C599" s="170"/>
      <c r="D599" s="170"/>
      <c r="E599" s="170"/>
      <c r="F599" s="202"/>
      <c r="G599" s="202"/>
    </row>
    <row r="600" spans="3:7" s="156" customFormat="1" x14ac:dyDescent="0.25">
      <c r="C600" s="170"/>
      <c r="D600" s="170"/>
      <c r="E600" s="170"/>
      <c r="F600" s="202"/>
      <c r="G600" s="202"/>
    </row>
    <row r="601" spans="3:7" s="156" customFormat="1" x14ac:dyDescent="0.25">
      <c r="C601" s="170"/>
      <c r="D601" s="170"/>
      <c r="E601" s="170"/>
      <c r="F601" s="202"/>
      <c r="G601" s="202"/>
    </row>
    <row r="602" spans="3:7" s="156" customFormat="1" x14ac:dyDescent="0.25">
      <c r="C602" s="170"/>
      <c r="D602" s="170"/>
      <c r="E602" s="170"/>
      <c r="F602" s="202"/>
      <c r="G602" s="202"/>
    </row>
    <row r="603" spans="3:7" s="156" customFormat="1" x14ac:dyDescent="0.25">
      <c r="C603" s="170"/>
      <c r="D603" s="170"/>
      <c r="E603" s="170"/>
      <c r="F603" s="202"/>
      <c r="G603" s="202"/>
    </row>
    <row r="604" spans="3:7" s="156" customFormat="1" x14ac:dyDescent="0.25">
      <c r="C604" s="170"/>
      <c r="D604" s="170"/>
      <c r="E604" s="170"/>
      <c r="F604" s="202"/>
      <c r="G604" s="202"/>
    </row>
    <row r="605" spans="3:7" s="156" customFormat="1" x14ac:dyDescent="0.25">
      <c r="C605" s="170"/>
      <c r="D605" s="170"/>
      <c r="E605" s="170"/>
      <c r="F605" s="202"/>
      <c r="G605" s="202"/>
    </row>
    <row r="606" spans="3:7" s="156" customFormat="1" x14ac:dyDescent="0.25">
      <c r="C606" s="170"/>
      <c r="D606" s="170"/>
      <c r="E606" s="170"/>
      <c r="F606" s="202"/>
      <c r="G606" s="202"/>
    </row>
    <row r="607" spans="3:7" s="156" customFormat="1" x14ac:dyDescent="0.25">
      <c r="C607" s="170"/>
      <c r="D607" s="170"/>
      <c r="E607" s="170"/>
      <c r="F607" s="202"/>
      <c r="G607" s="202"/>
    </row>
    <row r="608" spans="3:7" s="156" customFormat="1" x14ac:dyDescent="0.25">
      <c r="C608" s="170"/>
      <c r="D608" s="170"/>
      <c r="E608" s="170"/>
      <c r="F608" s="202"/>
      <c r="G608" s="202"/>
    </row>
    <row r="609" spans="3:7" s="156" customFormat="1" x14ac:dyDescent="0.25">
      <c r="C609" s="170"/>
      <c r="D609" s="170"/>
      <c r="E609" s="170"/>
      <c r="F609" s="202"/>
      <c r="G609" s="202"/>
    </row>
    <row r="610" spans="3:7" s="156" customFormat="1" x14ac:dyDescent="0.25">
      <c r="C610" s="170"/>
      <c r="D610" s="170"/>
      <c r="E610" s="170"/>
      <c r="F610" s="202"/>
      <c r="G610" s="202"/>
    </row>
    <row r="611" spans="3:7" s="156" customFormat="1" x14ac:dyDescent="0.25">
      <c r="C611" s="170"/>
      <c r="D611" s="170"/>
      <c r="E611" s="170"/>
      <c r="F611" s="202"/>
      <c r="G611" s="202"/>
    </row>
    <row r="612" spans="3:7" s="156" customFormat="1" x14ac:dyDescent="0.25">
      <c r="C612" s="170"/>
      <c r="D612" s="170"/>
      <c r="E612" s="170"/>
      <c r="F612" s="202"/>
      <c r="G612" s="202"/>
    </row>
    <row r="613" spans="3:7" s="156" customFormat="1" x14ac:dyDescent="0.25">
      <c r="C613" s="170"/>
      <c r="D613" s="170"/>
      <c r="E613" s="170"/>
      <c r="F613" s="202"/>
      <c r="G613" s="202"/>
    </row>
    <row r="614" spans="3:7" s="156" customFormat="1" x14ac:dyDescent="0.25">
      <c r="C614" s="170"/>
      <c r="D614" s="170"/>
      <c r="E614" s="170"/>
      <c r="F614" s="202"/>
      <c r="G614" s="202"/>
    </row>
    <row r="615" spans="3:7" s="156" customFormat="1" x14ac:dyDescent="0.25">
      <c r="C615" s="170"/>
      <c r="D615" s="170"/>
      <c r="E615" s="170"/>
      <c r="F615" s="202"/>
      <c r="G615" s="202"/>
    </row>
    <row r="616" spans="3:7" s="156" customFormat="1" x14ac:dyDescent="0.25">
      <c r="C616" s="170"/>
      <c r="D616" s="170"/>
      <c r="E616" s="170"/>
      <c r="F616" s="202"/>
      <c r="G616" s="202"/>
    </row>
    <row r="617" spans="3:7" s="156" customFormat="1" x14ac:dyDescent="0.25">
      <c r="C617" s="170"/>
      <c r="D617" s="170"/>
      <c r="E617" s="170"/>
      <c r="F617" s="202"/>
      <c r="G617" s="202"/>
    </row>
    <row r="618" spans="3:7" s="156" customFormat="1" x14ac:dyDescent="0.25">
      <c r="C618" s="170"/>
      <c r="D618" s="170"/>
      <c r="E618" s="170"/>
      <c r="F618" s="202"/>
      <c r="G618" s="202"/>
    </row>
    <row r="619" spans="3:7" s="156" customFormat="1" x14ac:dyDescent="0.25">
      <c r="C619" s="170"/>
      <c r="D619" s="170"/>
      <c r="E619" s="170"/>
      <c r="F619" s="202"/>
      <c r="G619" s="202"/>
    </row>
    <row r="620" spans="3:7" s="156" customFormat="1" x14ac:dyDescent="0.25">
      <c r="C620" s="170"/>
      <c r="D620" s="170"/>
      <c r="E620" s="170"/>
      <c r="F620" s="202"/>
      <c r="G620" s="202"/>
    </row>
    <row r="621" spans="3:7" s="156" customFormat="1" x14ac:dyDescent="0.25">
      <c r="C621" s="170"/>
      <c r="D621" s="170"/>
      <c r="E621" s="170"/>
      <c r="F621" s="202"/>
      <c r="G621" s="202"/>
    </row>
    <row r="622" spans="3:7" s="156" customFormat="1" x14ac:dyDescent="0.25">
      <c r="C622" s="170"/>
      <c r="D622" s="170"/>
      <c r="E622" s="170"/>
      <c r="F622" s="202"/>
      <c r="G622" s="202"/>
    </row>
    <row r="623" spans="3:7" s="156" customFormat="1" x14ac:dyDescent="0.25">
      <c r="C623" s="170"/>
      <c r="D623" s="170"/>
      <c r="E623" s="170"/>
      <c r="F623" s="202"/>
      <c r="G623" s="202"/>
    </row>
    <row r="624" spans="3:7" s="156" customFormat="1" x14ac:dyDescent="0.25">
      <c r="C624" s="170"/>
      <c r="D624" s="170"/>
      <c r="E624" s="170"/>
      <c r="F624" s="202"/>
      <c r="G624" s="202"/>
    </row>
    <row r="625" spans="3:7" s="156" customFormat="1" x14ac:dyDescent="0.25">
      <c r="C625" s="170"/>
      <c r="D625" s="170"/>
      <c r="E625" s="170"/>
      <c r="F625" s="202"/>
      <c r="G625" s="202"/>
    </row>
    <row r="626" spans="3:7" s="156" customFormat="1" x14ac:dyDescent="0.25">
      <c r="C626" s="170"/>
      <c r="D626" s="170"/>
      <c r="E626" s="170"/>
      <c r="F626" s="202"/>
      <c r="G626" s="202"/>
    </row>
    <row r="627" spans="3:7" s="156" customFormat="1" x14ac:dyDescent="0.25">
      <c r="C627" s="170"/>
      <c r="D627" s="170"/>
      <c r="E627" s="170"/>
      <c r="F627" s="202"/>
      <c r="G627" s="202"/>
    </row>
    <row r="628" spans="3:7" s="156" customFormat="1" x14ac:dyDescent="0.25">
      <c r="C628" s="170"/>
      <c r="D628" s="170"/>
      <c r="E628" s="170"/>
      <c r="F628" s="202"/>
      <c r="G628" s="202"/>
    </row>
    <row r="629" spans="3:7" s="156" customFormat="1" x14ac:dyDescent="0.25">
      <c r="C629" s="170"/>
      <c r="D629" s="170"/>
      <c r="E629" s="170"/>
      <c r="F629" s="202"/>
      <c r="G629" s="202"/>
    </row>
    <row r="630" spans="3:7" s="156" customFormat="1" x14ac:dyDescent="0.25">
      <c r="C630" s="170"/>
      <c r="D630" s="170"/>
      <c r="E630" s="170"/>
      <c r="F630" s="202"/>
      <c r="G630" s="202"/>
    </row>
    <row r="631" spans="3:7" s="156" customFormat="1" x14ac:dyDescent="0.25">
      <c r="C631" s="170"/>
      <c r="D631" s="170"/>
      <c r="E631" s="170"/>
      <c r="F631" s="202"/>
      <c r="G631" s="202"/>
    </row>
    <row r="632" spans="3:7" s="156" customFormat="1" x14ac:dyDescent="0.25">
      <c r="C632" s="170"/>
      <c r="D632" s="170"/>
      <c r="E632" s="170"/>
      <c r="F632" s="202"/>
      <c r="G632" s="202"/>
    </row>
    <row r="633" spans="3:7" s="156" customFormat="1" x14ac:dyDescent="0.25">
      <c r="C633" s="170"/>
      <c r="D633" s="170"/>
      <c r="E633" s="170"/>
      <c r="F633" s="202"/>
      <c r="G633" s="202"/>
    </row>
    <row r="634" spans="3:7" s="156" customFormat="1" x14ac:dyDescent="0.25">
      <c r="C634" s="170"/>
      <c r="D634" s="170"/>
      <c r="E634" s="170"/>
      <c r="F634" s="202"/>
      <c r="G634" s="202"/>
    </row>
    <row r="635" spans="3:7" s="156" customFormat="1" x14ac:dyDescent="0.25">
      <c r="C635" s="170"/>
      <c r="D635" s="170"/>
      <c r="E635" s="170"/>
      <c r="F635" s="202"/>
      <c r="G635" s="202"/>
    </row>
    <row r="636" spans="3:7" s="156" customFormat="1" x14ac:dyDescent="0.25">
      <c r="C636" s="170"/>
      <c r="D636" s="170"/>
      <c r="E636" s="170"/>
      <c r="F636" s="202"/>
      <c r="G636" s="202"/>
    </row>
    <row r="637" spans="3:7" s="156" customFormat="1" x14ac:dyDescent="0.25">
      <c r="C637" s="170"/>
      <c r="D637" s="170"/>
      <c r="E637" s="170"/>
      <c r="F637" s="202"/>
      <c r="G637" s="202"/>
    </row>
    <row r="638" spans="3:7" s="156" customFormat="1" x14ac:dyDescent="0.25">
      <c r="C638" s="170"/>
      <c r="D638" s="170"/>
      <c r="E638" s="170"/>
      <c r="F638" s="202"/>
      <c r="G638" s="202"/>
    </row>
    <row r="639" spans="3:7" s="156" customFormat="1" x14ac:dyDescent="0.25">
      <c r="C639" s="170"/>
      <c r="D639" s="170"/>
      <c r="E639" s="170"/>
      <c r="F639" s="202"/>
      <c r="G639" s="202"/>
    </row>
    <row r="640" spans="3:7" s="156" customFormat="1" x14ac:dyDescent="0.25">
      <c r="C640" s="170"/>
      <c r="D640" s="170"/>
      <c r="E640" s="170"/>
      <c r="F640" s="202"/>
      <c r="G640" s="202"/>
    </row>
    <row r="641" spans="3:7" s="156" customFormat="1" x14ac:dyDescent="0.25">
      <c r="C641" s="170"/>
      <c r="D641" s="170"/>
      <c r="E641" s="170"/>
      <c r="F641" s="202"/>
      <c r="G641" s="202"/>
    </row>
    <row r="642" spans="3:7" s="156" customFormat="1" x14ac:dyDescent="0.25">
      <c r="C642" s="170"/>
      <c r="D642" s="170"/>
      <c r="E642" s="170"/>
      <c r="F642" s="202"/>
      <c r="G642" s="202"/>
    </row>
    <row r="643" spans="3:7" s="156" customFormat="1" x14ac:dyDescent="0.25">
      <c r="C643" s="170"/>
      <c r="D643" s="170"/>
      <c r="E643" s="170"/>
      <c r="F643" s="202"/>
      <c r="G643" s="202"/>
    </row>
    <row r="644" spans="3:7" s="156" customFormat="1" x14ac:dyDescent="0.25">
      <c r="C644" s="170"/>
      <c r="D644" s="170"/>
      <c r="E644" s="170"/>
      <c r="F644" s="202"/>
      <c r="G644" s="202"/>
    </row>
    <row r="645" spans="3:7" s="156" customFormat="1" x14ac:dyDescent="0.25">
      <c r="C645" s="170"/>
      <c r="D645" s="170"/>
      <c r="E645" s="170"/>
      <c r="F645" s="202"/>
      <c r="G645" s="202"/>
    </row>
    <row r="646" spans="3:7" s="156" customFormat="1" x14ac:dyDescent="0.25">
      <c r="C646" s="170"/>
      <c r="D646" s="170"/>
      <c r="E646" s="170"/>
      <c r="F646" s="202"/>
      <c r="G646" s="202"/>
    </row>
    <row r="647" spans="3:7" s="156" customFormat="1" x14ac:dyDescent="0.25">
      <c r="C647" s="170"/>
      <c r="D647" s="170"/>
      <c r="E647" s="170"/>
      <c r="F647" s="202"/>
      <c r="G647" s="202"/>
    </row>
    <row r="648" spans="3:7" s="156" customFormat="1" x14ac:dyDescent="0.25">
      <c r="C648" s="170"/>
      <c r="D648" s="170"/>
      <c r="E648" s="170"/>
      <c r="F648" s="202"/>
      <c r="G648" s="202"/>
    </row>
    <row r="649" spans="3:7" s="156" customFormat="1" x14ac:dyDescent="0.25">
      <c r="C649" s="170"/>
      <c r="D649" s="170"/>
      <c r="E649" s="170"/>
      <c r="F649" s="202"/>
      <c r="G649" s="202"/>
    </row>
    <row r="650" spans="3:7" s="156" customFormat="1" x14ac:dyDescent="0.25">
      <c r="C650" s="170"/>
      <c r="D650" s="170"/>
      <c r="E650" s="170"/>
      <c r="F650" s="202"/>
      <c r="G650" s="202"/>
    </row>
    <row r="651" spans="3:7" s="156" customFormat="1" x14ac:dyDescent="0.25">
      <c r="C651" s="170"/>
      <c r="D651" s="170"/>
      <c r="E651" s="170"/>
      <c r="F651" s="202"/>
      <c r="G651" s="202"/>
    </row>
    <row r="652" spans="3:7" s="156" customFormat="1" x14ac:dyDescent="0.25">
      <c r="C652" s="170"/>
      <c r="D652" s="170"/>
      <c r="E652" s="170"/>
      <c r="F652" s="202"/>
      <c r="G652" s="202"/>
    </row>
    <row r="653" spans="3:7" s="156" customFormat="1" x14ac:dyDescent="0.25">
      <c r="C653" s="170"/>
      <c r="D653" s="170"/>
      <c r="E653" s="170"/>
      <c r="F653" s="202"/>
      <c r="G653" s="202"/>
    </row>
    <row r="654" spans="3:7" s="156" customFormat="1" x14ac:dyDescent="0.25">
      <c r="C654" s="170"/>
      <c r="D654" s="170"/>
      <c r="E654" s="170"/>
      <c r="F654" s="202"/>
      <c r="G654" s="202"/>
    </row>
    <row r="655" spans="3:7" s="156" customFormat="1" x14ac:dyDescent="0.25">
      <c r="C655" s="170"/>
      <c r="D655" s="170"/>
      <c r="E655" s="170"/>
      <c r="F655" s="202"/>
      <c r="G655" s="202"/>
    </row>
    <row r="656" spans="3:7" s="156" customFormat="1" x14ac:dyDescent="0.25">
      <c r="C656" s="170"/>
      <c r="D656" s="170"/>
      <c r="E656" s="170"/>
      <c r="F656" s="202"/>
      <c r="G656" s="202"/>
    </row>
    <row r="657" spans="3:7" s="156" customFormat="1" x14ac:dyDescent="0.25">
      <c r="C657" s="170"/>
      <c r="D657" s="170"/>
      <c r="E657" s="170"/>
      <c r="F657" s="202"/>
      <c r="G657" s="202"/>
    </row>
    <row r="658" spans="3:7" s="156" customFormat="1" x14ac:dyDescent="0.25">
      <c r="C658" s="170"/>
      <c r="D658" s="170"/>
      <c r="E658" s="170"/>
      <c r="F658" s="202"/>
      <c r="G658" s="202"/>
    </row>
    <row r="659" spans="3:7" s="156" customFormat="1" x14ac:dyDescent="0.25">
      <c r="C659" s="170"/>
      <c r="D659" s="170"/>
      <c r="E659" s="170"/>
      <c r="F659" s="202"/>
      <c r="G659" s="202"/>
    </row>
    <row r="660" spans="3:7" s="156" customFormat="1" x14ac:dyDescent="0.25">
      <c r="C660" s="170"/>
      <c r="D660" s="170"/>
      <c r="E660" s="170"/>
      <c r="F660" s="202"/>
      <c r="G660" s="202"/>
    </row>
    <row r="661" spans="3:7" s="156" customFormat="1" x14ac:dyDescent="0.25">
      <c r="C661" s="170"/>
      <c r="D661" s="170"/>
      <c r="E661" s="170"/>
      <c r="F661" s="202"/>
      <c r="G661" s="202"/>
    </row>
    <row r="662" spans="3:7" s="156" customFormat="1" x14ac:dyDescent="0.25">
      <c r="C662" s="170"/>
      <c r="D662" s="170"/>
      <c r="E662" s="170"/>
      <c r="F662" s="202"/>
      <c r="G662" s="202"/>
    </row>
    <row r="663" spans="3:7" s="156" customFormat="1" x14ac:dyDescent="0.25">
      <c r="C663" s="170"/>
      <c r="D663" s="170"/>
      <c r="E663" s="170"/>
      <c r="F663" s="202"/>
      <c r="G663" s="202"/>
    </row>
    <row r="664" spans="3:7" s="156" customFormat="1" x14ac:dyDescent="0.25">
      <c r="C664" s="170"/>
      <c r="D664" s="170"/>
      <c r="E664" s="170"/>
      <c r="F664" s="202"/>
      <c r="G664" s="202"/>
    </row>
    <row r="665" spans="3:7" s="156" customFormat="1" x14ac:dyDescent="0.25">
      <c r="C665" s="170"/>
      <c r="D665" s="170"/>
      <c r="E665" s="170"/>
      <c r="F665" s="202"/>
      <c r="G665" s="202"/>
    </row>
    <row r="666" spans="3:7" s="156" customFormat="1" x14ac:dyDescent="0.25">
      <c r="C666" s="170"/>
      <c r="D666" s="170"/>
      <c r="E666" s="170"/>
      <c r="F666" s="202"/>
      <c r="G666" s="202"/>
    </row>
    <row r="667" spans="3:7" s="156" customFormat="1" x14ac:dyDescent="0.25">
      <c r="C667" s="170"/>
      <c r="D667" s="170"/>
      <c r="E667" s="170"/>
      <c r="F667" s="202"/>
      <c r="G667" s="202"/>
    </row>
    <row r="668" spans="3:7" s="156" customFormat="1" x14ac:dyDescent="0.25">
      <c r="C668" s="170"/>
      <c r="D668" s="170"/>
      <c r="E668" s="170"/>
      <c r="F668" s="202"/>
      <c r="G668" s="202"/>
    </row>
    <row r="669" spans="3:7" s="156" customFormat="1" x14ac:dyDescent="0.25">
      <c r="C669" s="170"/>
      <c r="D669" s="170"/>
      <c r="E669" s="170"/>
      <c r="F669" s="202"/>
      <c r="G669" s="202"/>
    </row>
    <row r="670" spans="3:7" s="156" customFormat="1" x14ac:dyDescent="0.25">
      <c r="C670" s="170"/>
      <c r="D670" s="170"/>
      <c r="E670" s="170"/>
      <c r="F670" s="202"/>
      <c r="G670" s="202"/>
    </row>
    <row r="671" spans="3:7" s="156" customFormat="1" x14ac:dyDescent="0.25">
      <c r="C671" s="170"/>
      <c r="D671" s="170"/>
      <c r="E671" s="170"/>
      <c r="F671" s="202"/>
      <c r="G671" s="202"/>
    </row>
    <row r="672" spans="3:7" s="156" customFormat="1" x14ac:dyDescent="0.25">
      <c r="C672" s="170"/>
      <c r="D672" s="170"/>
      <c r="E672" s="170"/>
      <c r="F672" s="202"/>
      <c r="G672" s="202"/>
    </row>
    <row r="673" spans="3:7" s="156" customFormat="1" x14ac:dyDescent="0.25">
      <c r="C673" s="170"/>
      <c r="D673" s="170"/>
      <c r="E673" s="170"/>
      <c r="F673" s="202"/>
      <c r="G673" s="202"/>
    </row>
    <row r="674" spans="3:7" s="156" customFormat="1" x14ac:dyDescent="0.25">
      <c r="C674" s="170"/>
      <c r="D674" s="170"/>
      <c r="E674" s="170"/>
      <c r="F674" s="202"/>
      <c r="G674" s="202"/>
    </row>
    <row r="675" spans="3:7" s="156" customFormat="1" x14ac:dyDescent="0.25">
      <c r="C675" s="170"/>
      <c r="D675" s="170"/>
      <c r="E675" s="170"/>
      <c r="F675" s="202"/>
      <c r="G675" s="202"/>
    </row>
    <row r="676" spans="3:7" s="156" customFormat="1" x14ac:dyDescent="0.25">
      <c r="C676" s="170"/>
      <c r="D676" s="170"/>
      <c r="E676" s="170"/>
      <c r="F676" s="202"/>
      <c r="G676" s="202"/>
    </row>
    <row r="677" spans="3:7" s="156" customFormat="1" x14ac:dyDescent="0.25">
      <c r="C677" s="170"/>
      <c r="D677" s="170"/>
      <c r="E677" s="170"/>
      <c r="F677" s="202"/>
      <c r="G677" s="202"/>
    </row>
    <row r="678" spans="3:7" s="156" customFormat="1" x14ac:dyDescent="0.25">
      <c r="C678" s="170"/>
      <c r="D678" s="170"/>
      <c r="E678" s="170"/>
      <c r="F678" s="202"/>
      <c r="G678" s="202"/>
    </row>
    <row r="679" spans="3:7" s="156" customFormat="1" x14ac:dyDescent="0.25">
      <c r="C679" s="170"/>
      <c r="D679" s="170"/>
      <c r="E679" s="170"/>
      <c r="F679" s="202"/>
      <c r="G679" s="202"/>
    </row>
    <row r="680" spans="3:7" s="156" customFormat="1" x14ac:dyDescent="0.25">
      <c r="C680" s="170"/>
      <c r="D680" s="170"/>
      <c r="E680" s="170"/>
      <c r="F680" s="202"/>
      <c r="G680" s="202"/>
    </row>
    <row r="681" spans="3:7" s="156" customFormat="1" x14ac:dyDescent="0.25">
      <c r="C681" s="170"/>
      <c r="D681" s="170"/>
      <c r="E681" s="170"/>
      <c r="F681" s="202"/>
      <c r="G681" s="202"/>
    </row>
    <row r="682" spans="3:7" s="156" customFormat="1" x14ac:dyDescent="0.25">
      <c r="C682" s="170"/>
      <c r="D682" s="170"/>
      <c r="E682" s="170"/>
      <c r="F682" s="202"/>
      <c r="G682" s="202"/>
    </row>
    <row r="683" spans="3:7" s="156" customFormat="1" x14ac:dyDescent="0.25">
      <c r="C683" s="170"/>
      <c r="D683" s="170"/>
      <c r="E683" s="170"/>
      <c r="F683" s="202"/>
      <c r="G683" s="202"/>
    </row>
    <row r="684" spans="3:7" s="156" customFormat="1" x14ac:dyDescent="0.25">
      <c r="C684" s="170"/>
      <c r="D684" s="170"/>
      <c r="E684" s="170"/>
      <c r="F684" s="202"/>
      <c r="G684" s="202"/>
    </row>
    <row r="685" spans="3:7" s="156" customFormat="1" x14ac:dyDescent="0.25">
      <c r="C685" s="170"/>
      <c r="D685" s="170"/>
      <c r="E685" s="170"/>
      <c r="F685" s="202"/>
      <c r="G685" s="202"/>
    </row>
    <row r="686" spans="3:7" s="156" customFormat="1" x14ac:dyDescent="0.25">
      <c r="C686" s="170"/>
      <c r="D686" s="170"/>
      <c r="E686" s="170"/>
      <c r="F686" s="202"/>
      <c r="G686" s="202"/>
    </row>
    <row r="687" spans="3:7" s="156" customFormat="1" x14ac:dyDescent="0.25">
      <c r="C687" s="170"/>
      <c r="D687" s="170"/>
      <c r="E687" s="170"/>
      <c r="F687" s="202"/>
      <c r="G687" s="202"/>
    </row>
    <row r="688" spans="3:7" s="156" customFormat="1" x14ac:dyDescent="0.25">
      <c r="C688" s="170"/>
      <c r="D688" s="170"/>
      <c r="E688" s="170"/>
      <c r="F688" s="202"/>
      <c r="G688" s="202"/>
    </row>
    <row r="689" spans="3:7" s="156" customFormat="1" x14ac:dyDescent="0.25">
      <c r="C689" s="170"/>
      <c r="D689" s="170"/>
      <c r="E689" s="170"/>
      <c r="F689" s="202"/>
      <c r="G689" s="202"/>
    </row>
    <row r="690" spans="3:7" s="156" customFormat="1" x14ac:dyDescent="0.25">
      <c r="C690" s="170"/>
      <c r="D690" s="170"/>
      <c r="E690" s="170"/>
      <c r="F690" s="202"/>
      <c r="G690" s="202"/>
    </row>
    <row r="691" spans="3:7" s="156" customFormat="1" x14ac:dyDescent="0.25">
      <c r="C691" s="170"/>
      <c r="D691" s="170"/>
      <c r="E691" s="170"/>
      <c r="F691" s="202"/>
      <c r="G691" s="202"/>
    </row>
    <row r="692" spans="3:7" s="156" customFormat="1" x14ac:dyDescent="0.25">
      <c r="C692" s="170"/>
      <c r="D692" s="170"/>
      <c r="E692" s="170"/>
      <c r="F692" s="202"/>
      <c r="G692" s="202"/>
    </row>
    <row r="693" spans="3:7" s="156" customFormat="1" x14ac:dyDescent="0.25">
      <c r="C693" s="170"/>
      <c r="D693" s="170"/>
      <c r="E693" s="170"/>
      <c r="F693" s="202"/>
      <c r="G693" s="202"/>
    </row>
    <row r="694" spans="3:7" s="156" customFormat="1" x14ac:dyDescent="0.25">
      <c r="C694" s="170"/>
      <c r="D694" s="170"/>
      <c r="E694" s="170"/>
      <c r="F694" s="202"/>
      <c r="G694" s="202"/>
    </row>
    <row r="695" spans="3:7" s="156" customFormat="1" x14ac:dyDescent="0.25">
      <c r="C695" s="170"/>
      <c r="D695" s="170"/>
      <c r="E695" s="170"/>
      <c r="F695" s="202"/>
      <c r="G695" s="202"/>
    </row>
    <row r="696" spans="3:7" s="156" customFormat="1" x14ac:dyDescent="0.25">
      <c r="C696" s="170"/>
      <c r="D696" s="170"/>
      <c r="E696" s="170"/>
      <c r="F696" s="202"/>
      <c r="G696" s="202"/>
    </row>
    <row r="697" spans="3:7" s="156" customFormat="1" x14ac:dyDescent="0.25">
      <c r="C697" s="170"/>
      <c r="D697" s="170"/>
      <c r="E697" s="170"/>
      <c r="F697" s="202"/>
      <c r="G697" s="202"/>
    </row>
    <row r="698" spans="3:7" s="156" customFormat="1" x14ac:dyDescent="0.25">
      <c r="C698" s="170"/>
      <c r="D698" s="170"/>
      <c r="E698" s="170"/>
      <c r="F698" s="202"/>
      <c r="G698" s="202"/>
    </row>
    <row r="699" spans="3:7" s="156" customFormat="1" x14ac:dyDescent="0.25">
      <c r="C699" s="170"/>
      <c r="D699" s="170"/>
      <c r="E699" s="170"/>
      <c r="F699" s="202"/>
      <c r="G699" s="202"/>
    </row>
    <row r="700" spans="3:7" s="156" customFormat="1" x14ac:dyDescent="0.25">
      <c r="C700" s="170"/>
      <c r="D700" s="170"/>
      <c r="E700" s="170"/>
      <c r="F700" s="202"/>
      <c r="G700" s="202"/>
    </row>
    <row r="701" spans="3:7" s="156" customFormat="1" x14ac:dyDescent="0.25">
      <c r="C701" s="170"/>
      <c r="D701" s="170"/>
      <c r="E701" s="170"/>
      <c r="F701" s="202"/>
      <c r="G701" s="202"/>
    </row>
    <row r="702" spans="3:7" s="156" customFormat="1" x14ac:dyDescent="0.25">
      <c r="C702" s="170"/>
      <c r="D702" s="170"/>
      <c r="E702" s="170"/>
      <c r="F702" s="202"/>
      <c r="G702" s="202"/>
    </row>
    <row r="703" spans="3:7" s="156" customFormat="1" x14ac:dyDescent="0.25">
      <c r="C703" s="170"/>
      <c r="D703" s="170"/>
      <c r="E703" s="170"/>
      <c r="F703" s="202"/>
      <c r="G703" s="202"/>
    </row>
    <row r="704" spans="3:7" s="156" customFormat="1" x14ac:dyDescent="0.25">
      <c r="C704" s="170"/>
      <c r="D704" s="170"/>
      <c r="E704" s="170"/>
      <c r="F704" s="202"/>
      <c r="G704" s="202"/>
    </row>
    <row r="705" spans="3:7" s="156" customFormat="1" x14ac:dyDescent="0.25">
      <c r="C705" s="170"/>
      <c r="D705" s="170"/>
      <c r="E705" s="170"/>
      <c r="F705" s="202"/>
      <c r="G705" s="202"/>
    </row>
    <row r="706" spans="3:7" s="156" customFormat="1" x14ac:dyDescent="0.25">
      <c r="C706" s="170"/>
      <c r="D706" s="170"/>
      <c r="E706" s="170"/>
      <c r="F706" s="202"/>
      <c r="G706" s="202"/>
    </row>
    <row r="707" spans="3:7" s="156" customFormat="1" x14ac:dyDescent="0.25">
      <c r="C707" s="170"/>
      <c r="D707" s="170"/>
      <c r="E707" s="170"/>
      <c r="F707" s="202"/>
      <c r="G707" s="202"/>
    </row>
    <row r="708" spans="3:7" s="156" customFormat="1" x14ac:dyDescent="0.25">
      <c r="C708" s="170"/>
      <c r="D708" s="170"/>
      <c r="E708" s="170"/>
      <c r="F708" s="202"/>
      <c r="G708" s="202"/>
    </row>
    <row r="709" spans="3:7" s="156" customFormat="1" x14ac:dyDescent="0.25">
      <c r="C709" s="170"/>
      <c r="D709" s="170"/>
      <c r="E709" s="170"/>
      <c r="F709" s="202"/>
      <c r="G709" s="202"/>
    </row>
    <row r="710" spans="3:7" s="156" customFormat="1" x14ac:dyDescent="0.25">
      <c r="C710" s="170"/>
      <c r="D710" s="170"/>
      <c r="E710" s="170"/>
      <c r="F710" s="202"/>
      <c r="G710" s="202"/>
    </row>
    <row r="711" spans="3:7" s="156" customFormat="1" x14ac:dyDescent="0.25">
      <c r="C711" s="170"/>
      <c r="D711" s="170"/>
      <c r="E711" s="170"/>
      <c r="F711" s="202"/>
      <c r="G711" s="202"/>
    </row>
    <row r="712" spans="3:7" s="156" customFormat="1" x14ac:dyDescent="0.25">
      <c r="C712" s="170"/>
      <c r="D712" s="170"/>
      <c r="E712" s="170"/>
      <c r="F712" s="202"/>
      <c r="G712" s="202"/>
    </row>
    <row r="713" spans="3:7" s="156" customFormat="1" x14ac:dyDescent="0.25">
      <c r="C713" s="170"/>
      <c r="D713" s="170"/>
      <c r="E713" s="170"/>
      <c r="F713" s="202"/>
      <c r="G713" s="202"/>
    </row>
    <row r="714" spans="3:7" s="156" customFormat="1" x14ac:dyDescent="0.25">
      <c r="C714" s="170"/>
      <c r="D714" s="170"/>
      <c r="E714" s="170"/>
      <c r="F714" s="202"/>
      <c r="G714" s="202"/>
    </row>
    <row r="715" spans="3:7" s="156" customFormat="1" x14ac:dyDescent="0.25">
      <c r="C715" s="170"/>
      <c r="D715" s="170"/>
      <c r="E715" s="170"/>
      <c r="F715" s="202"/>
      <c r="G715" s="202"/>
    </row>
    <row r="716" spans="3:7" s="156" customFormat="1" x14ac:dyDescent="0.25">
      <c r="C716" s="170"/>
      <c r="D716" s="170"/>
      <c r="E716" s="170"/>
      <c r="F716" s="202"/>
      <c r="G716" s="202"/>
    </row>
    <row r="717" spans="3:7" s="156" customFormat="1" x14ac:dyDescent="0.25">
      <c r="C717" s="170"/>
      <c r="D717" s="170"/>
      <c r="E717" s="170"/>
      <c r="F717" s="202"/>
      <c r="G717" s="202"/>
    </row>
    <row r="718" spans="3:7" s="156" customFormat="1" x14ac:dyDescent="0.25">
      <c r="C718" s="170"/>
      <c r="D718" s="170"/>
      <c r="E718" s="170"/>
      <c r="F718" s="202"/>
      <c r="G718" s="202"/>
    </row>
    <row r="719" spans="3:7" s="156" customFormat="1" x14ac:dyDescent="0.25">
      <c r="C719" s="170"/>
      <c r="D719" s="170"/>
      <c r="E719" s="170"/>
      <c r="F719" s="202"/>
      <c r="G719" s="202"/>
    </row>
    <row r="720" spans="3:7" s="156" customFormat="1" x14ac:dyDescent="0.25">
      <c r="C720" s="170"/>
      <c r="D720" s="170"/>
      <c r="E720" s="170"/>
      <c r="F720" s="202"/>
      <c r="G720" s="202"/>
    </row>
    <row r="721" spans="3:7" s="156" customFormat="1" x14ac:dyDescent="0.25">
      <c r="C721" s="170"/>
      <c r="D721" s="170"/>
      <c r="E721" s="170"/>
      <c r="F721" s="202"/>
      <c r="G721" s="202"/>
    </row>
    <row r="722" spans="3:7" s="156" customFormat="1" x14ac:dyDescent="0.25">
      <c r="C722" s="170"/>
      <c r="D722" s="170"/>
      <c r="E722" s="170"/>
      <c r="F722" s="202"/>
      <c r="G722" s="202"/>
    </row>
    <row r="723" spans="3:7" s="156" customFormat="1" x14ac:dyDescent="0.25">
      <c r="C723" s="170"/>
      <c r="D723" s="170"/>
      <c r="E723" s="170"/>
      <c r="F723" s="202"/>
      <c r="G723" s="202"/>
    </row>
    <row r="724" spans="3:7" s="156" customFormat="1" x14ac:dyDescent="0.25">
      <c r="C724" s="170"/>
      <c r="D724" s="170"/>
      <c r="E724" s="170"/>
      <c r="F724" s="202"/>
      <c r="G724" s="202"/>
    </row>
    <row r="725" spans="3:7" s="156" customFormat="1" x14ac:dyDescent="0.25">
      <c r="C725" s="170"/>
      <c r="D725" s="170"/>
      <c r="E725" s="170"/>
      <c r="F725" s="202"/>
      <c r="G725" s="202"/>
    </row>
    <row r="726" spans="3:7" s="156" customFormat="1" x14ac:dyDescent="0.25">
      <c r="C726" s="170"/>
      <c r="D726" s="170"/>
      <c r="E726" s="170"/>
      <c r="F726" s="202"/>
      <c r="G726" s="202"/>
    </row>
    <row r="727" spans="3:7" s="156" customFormat="1" x14ac:dyDescent="0.25">
      <c r="C727" s="170"/>
      <c r="D727" s="170"/>
      <c r="E727" s="170"/>
      <c r="F727" s="202"/>
      <c r="G727" s="202"/>
    </row>
    <row r="728" spans="3:7" s="156" customFormat="1" x14ac:dyDescent="0.25">
      <c r="C728" s="170"/>
      <c r="D728" s="170"/>
      <c r="E728" s="170"/>
      <c r="F728" s="202"/>
      <c r="G728" s="202"/>
    </row>
    <row r="729" spans="3:7" s="156" customFormat="1" x14ac:dyDescent="0.25">
      <c r="C729" s="170"/>
      <c r="D729" s="170"/>
      <c r="E729" s="170"/>
      <c r="F729" s="202"/>
      <c r="G729" s="202"/>
    </row>
    <row r="730" spans="3:7" s="156" customFormat="1" x14ac:dyDescent="0.25">
      <c r="C730" s="170"/>
      <c r="D730" s="170"/>
      <c r="E730" s="170"/>
      <c r="F730" s="202"/>
      <c r="G730" s="202"/>
    </row>
    <row r="731" spans="3:7" s="156" customFormat="1" x14ac:dyDescent="0.25">
      <c r="C731" s="170"/>
      <c r="D731" s="170"/>
      <c r="E731" s="170"/>
      <c r="F731" s="202"/>
      <c r="G731" s="202"/>
    </row>
    <row r="732" spans="3:7" s="156" customFormat="1" x14ac:dyDescent="0.25">
      <c r="C732" s="170"/>
      <c r="D732" s="170"/>
      <c r="E732" s="170"/>
      <c r="F732" s="202"/>
      <c r="G732" s="202"/>
    </row>
    <row r="733" spans="3:7" s="156" customFormat="1" x14ac:dyDescent="0.25">
      <c r="C733" s="170"/>
      <c r="D733" s="170"/>
      <c r="E733" s="170"/>
      <c r="F733" s="202"/>
      <c r="G733" s="202"/>
    </row>
    <row r="734" spans="3:7" s="156" customFormat="1" x14ac:dyDescent="0.25">
      <c r="C734" s="170"/>
      <c r="D734" s="170"/>
      <c r="E734" s="170"/>
      <c r="F734" s="202"/>
      <c r="G734" s="202"/>
    </row>
    <row r="735" spans="3:7" s="156" customFormat="1" x14ac:dyDescent="0.25">
      <c r="C735" s="170"/>
      <c r="D735" s="170"/>
      <c r="E735" s="170"/>
      <c r="F735" s="202"/>
      <c r="G735" s="202"/>
    </row>
    <row r="736" spans="3:7" s="156" customFormat="1" x14ac:dyDescent="0.25">
      <c r="C736" s="170"/>
      <c r="D736" s="170"/>
      <c r="E736" s="170"/>
      <c r="F736" s="202"/>
      <c r="G736" s="202"/>
    </row>
    <row r="737" spans="3:7" s="156" customFormat="1" x14ac:dyDescent="0.25">
      <c r="C737" s="170"/>
      <c r="D737" s="170"/>
      <c r="E737" s="170"/>
      <c r="F737" s="202"/>
      <c r="G737" s="202"/>
    </row>
    <row r="738" spans="3:7" s="156" customFormat="1" x14ac:dyDescent="0.25">
      <c r="C738" s="170"/>
      <c r="D738" s="170"/>
      <c r="E738" s="170"/>
      <c r="F738" s="202"/>
      <c r="G738" s="202"/>
    </row>
    <row r="739" spans="3:7" s="156" customFormat="1" x14ac:dyDescent="0.25">
      <c r="C739" s="170"/>
      <c r="D739" s="170"/>
      <c r="E739" s="170"/>
      <c r="F739" s="202"/>
      <c r="G739" s="202"/>
    </row>
    <row r="740" spans="3:7" s="156" customFormat="1" x14ac:dyDescent="0.25">
      <c r="C740" s="170"/>
      <c r="D740" s="170"/>
      <c r="E740" s="170"/>
      <c r="F740" s="202"/>
      <c r="G740" s="202"/>
    </row>
    <row r="741" spans="3:7" s="156" customFormat="1" x14ac:dyDescent="0.25">
      <c r="C741" s="170"/>
      <c r="D741" s="170"/>
      <c r="E741" s="170"/>
      <c r="F741" s="202"/>
      <c r="G741" s="202"/>
    </row>
    <row r="742" spans="3:7" s="156" customFormat="1" x14ac:dyDescent="0.25">
      <c r="C742" s="170"/>
      <c r="D742" s="170"/>
      <c r="E742" s="170"/>
      <c r="F742" s="202"/>
      <c r="G742" s="202"/>
    </row>
    <row r="743" spans="3:7" s="156" customFormat="1" x14ac:dyDescent="0.25">
      <c r="C743" s="170"/>
      <c r="D743" s="170"/>
      <c r="E743" s="170"/>
      <c r="F743" s="202"/>
      <c r="G743" s="202"/>
    </row>
    <row r="744" spans="3:7" s="156" customFormat="1" x14ac:dyDescent="0.25">
      <c r="C744" s="170"/>
      <c r="D744" s="170"/>
      <c r="E744" s="170"/>
      <c r="F744" s="202"/>
      <c r="G744" s="202"/>
    </row>
    <row r="745" spans="3:7" s="156" customFormat="1" x14ac:dyDescent="0.25">
      <c r="C745" s="170"/>
      <c r="D745" s="170"/>
      <c r="E745" s="170"/>
      <c r="F745" s="202"/>
      <c r="G745" s="202"/>
    </row>
    <row r="746" spans="3:7" s="156" customFormat="1" x14ac:dyDescent="0.25">
      <c r="C746" s="170"/>
      <c r="D746" s="170"/>
      <c r="E746" s="170"/>
      <c r="F746" s="202"/>
      <c r="G746" s="202"/>
    </row>
    <row r="747" spans="3:7" s="156" customFormat="1" x14ac:dyDescent="0.25">
      <c r="C747" s="170"/>
      <c r="D747" s="170"/>
      <c r="E747" s="170"/>
      <c r="F747" s="202"/>
      <c r="G747" s="202"/>
    </row>
    <row r="748" spans="3:7" s="156" customFormat="1" x14ac:dyDescent="0.25">
      <c r="C748" s="170"/>
      <c r="D748" s="170"/>
      <c r="E748" s="170"/>
      <c r="F748" s="202"/>
      <c r="G748" s="202"/>
    </row>
    <row r="749" spans="3:7" s="156" customFormat="1" x14ac:dyDescent="0.25">
      <c r="C749" s="170"/>
      <c r="D749" s="170"/>
      <c r="E749" s="170"/>
      <c r="F749" s="202"/>
      <c r="G749" s="202"/>
    </row>
    <row r="750" spans="3:7" s="156" customFormat="1" x14ac:dyDescent="0.25">
      <c r="C750" s="170"/>
      <c r="D750" s="170"/>
      <c r="E750" s="170"/>
      <c r="F750" s="202"/>
      <c r="G750" s="202"/>
    </row>
    <row r="751" spans="3:7" s="156" customFormat="1" x14ac:dyDescent="0.25">
      <c r="C751" s="170"/>
      <c r="D751" s="170"/>
      <c r="E751" s="170"/>
      <c r="F751" s="202"/>
      <c r="G751" s="202"/>
    </row>
    <row r="752" spans="3:7" s="156" customFormat="1" x14ac:dyDescent="0.25">
      <c r="C752" s="170"/>
      <c r="D752" s="170"/>
      <c r="E752" s="170"/>
      <c r="F752" s="202"/>
      <c r="G752" s="202"/>
    </row>
    <row r="753" spans="3:7" s="156" customFormat="1" x14ac:dyDescent="0.25">
      <c r="C753" s="170"/>
      <c r="D753" s="170"/>
      <c r="E753" s="170"/>
      <c r="F753" s="202"/>
      <c r="G753" s="202"/>
    </row>
    <row r="754" spans="3:7" s="156" customFormat="1" x14ac:dyDescent="0.25">
      <c r="C754" s="170"/>
      <c r="D754" s="170"/>
      <c r="E754" s="170"/>
      <c r="F754" s="202"/>
      <c r="G754" s="202"/>
    </row>
    <row r="755" spans="3:7" s="156" customFormat="1" x14ac:dyDescent="0.25">
      <c r="C755" s="170"/>
      <c r="D755" s="170"/>
      <c r="E755" s="170"/>
      <c r="F755" s="202"/>
      <c r="G755" s="202"/>
    </row>
    <row r="756" spans="3:7" s="156" customFormat="1" x14ac:dyDescent="0.25">
      <c r="C756" s="170"/>
      <c r="D756" s="170"/>
      <c r="E756" s="170"/>
      <c r="F756" s="202"/>
      <c r="G756" s="202"/>
    </row>
    <row r="757" spans="3:7" s="156" customFormat="1" x14ac:dyDescent="0.25">
      <c r="C757" s="170"/>
      <c r="D757" s="170"/>
      <c r="E757" s="170"/>
      <c r="F757" s="202"/>
      <c r="G757" s="202"/>
    </row>
    <row r="758" spans="3:7" s="156" customFormat="1" x14ac:dyDescent="0.25">
      <c r="C758" s="170"/>
      <c r="D758" s="170"/>
      <c r="E758" s="170"/>
      <c r="F758" s="202"/>
      <c r="G758" s="202"/>
    </row>
    <row r="759" spans="3:7" s="156" customFormat="1" x14ac:dyDescent="0.25">
      <c r="C759" s="170"/>
      <c r="D759" s="170"/>
      <c r="E759" s="170"/>
      <c r="F759" s="202"/>
      <c r="G759" s="202"/>
    </row>
    <row r="760" spans="3:7" s="156" customFormat="1" x14ac:dyDescent="0.25">
      <c r="C760" s="170"/>
      <c r="D760" s="170"/>
      <c r="E760" s="170"/>
      <c r="F760" s="202"/>
      <c r="G760" s="202"/>
    </row>
    <row r="761" spans="3:7" s="156" customFormat="1" x14ac:dyDescent="0.25">
      <c r="C761" s="170"/>
      <c r="D761" s="170"/>
      <c r="E761" s="170"/>
      <c r="F761" s="202"/>
      <c r="G761" s="202"/>
    </row>
    <row r="762" spans="3:7" s="156" customFormat="1" x14ac:dyDescent="0.25">
      <c r="C762" s="170"/>
      <c r="D762" s="170"/>
      <c r="E762" s="170"/>
      <c r="F762" s="202"/>
      <c r="G762" s="202"/>
    </row>
    <row r="763" spans="3:7" s="156" customFormat="1" x14ac:dyDescent="0.25">
      <c r="C763" s="170"/>
      <c r="D763" s="170"/>
      <c r="E763" s="170"/>
      <c r="F763" s="202"/>
      <c r="G763" s="202"/>
    </row>
    <row r="764" spans="3:7" s="156" customFormat="1" x14ac:dyDescent="0.25">
      <c r="C764" s="170"/>
      <c r="D764" s="170"/>
      <c r="E764" s="170"/>
      <c r="F764" s="202"/>
      <c r="G764" s="202"/>
    </row>
    <row r="765" spans="3:7" s="156" customFormat="1" x14ac:dyDescent="0.25">
      <c r="C765" s="170"/>
      <c r="D765" s="170"/>
      <c r="E765" s="170"/>
      <c r="F765" s="202"/>
      <c r="G765" s="202"/>
    </row>
    <row r="766" spans="3:7" s="156" customFormat="1" x14ac:dyDescent="0.25">
      <c r="C766" s="170"/>
      <c r="D766" s="170"/>
      <c r="E766" s="170"/>
      <c r="F766" s="202"/>
      <c r="G766" s="202"/>
    </row>
    <row r="767" spans="3:7" s="156" customFormat="1" x14ac:dyDescent="0.25">
      <c r="C767" s="170"/>
      <c r="D767" s="170"/>
      <c r="E767" s="170"/>
      <c r="F767" s="202"/>
      <c r="G767" s="202"/>
    </row>
    <row r="768" spans="3:7" s="156" customFormat="1" x14ac:dyDescent="0.25">
      <c r="C768" s="170"/>
      <c r="D768" s="170"/>
      <c r="E768" s="170"/>
      <c r="F768" s="202"/>
      <c r="G768" s="202"/>
    </row>
    <row r="769" spans="3:7" s="156" customFormat="1" x14ac:dyDescent="0.25">
      <c r="C769" s="170"/>
      <c r="D769" s="170"/>
      <c r="E769" s="170"/>
      <c r="F769" s="202"/>
      <c r="G769" s="202"/>
    </row>
    <row r="770" spans="3:7" s="156" customFormat="1" x14ac:dyDescent="0.25">
      <c r="C770" s="170"/>
      <c r="D770" s="170"/>
      <c r="E770" s="170"/>
      <c r="F770" s="202"/>
      <c r="G770" s="202"/>
    </row>
    <row r="771" spans="3:7" s="156" customFormat="1" x14ac:dyDescent="0.25">
      <c r="C771" s="170"/>
      <c r="D771" s="170"/>
      <c r="E771" s="170"/>
      <c r="F771" s="202"/>
      <c r="G771" s="202"/>
    </row>
    <row r="772" spans="3:7" s="156" customFormat="1" x14ac:dyDescent="0.25">
      <c r="C772" s="170"/>
      <c r="D772" s="170"/>
      <c r="E772" s="170"/>
      <c r="F772" s="202"/>
      <c r="G772" s="202"/>
    </row>
    <row r="773" spans="3:7" s="156" customFormat="1" x14ac:dyDescent="0.25">
      <c r="C773" s="170"/>
      <c r="D773" s="170"/>
      <c r="E773" s="170"/>
      <c r="F773" s="202"/>
      <c r="G773" s="202"/>
    </row>
    <row r="774" spans="3:7" s="156" customFormat="1" x14ac:dyDescent="0.25">
      <c r="C774" s="170"/>
      <c r="D774" s="170"/>
      <c r="E774" s="170"/>
      <c r="F774" s="202"/>
      <c r="G774" s="202"/>
    </row>
    <row r="775" spans="3:7" s="156" customFormat="1" x14ac:dyDescent="0.25">
      <c r="C775" s="170"/>
      <c r="D775" s="170"/>
      <c r="E775" s="170"/>
      <c r="F775" s="202"/>
      <c r="G775" s="202"/>
    </row>
    <row r="776" spans="3:7" s="156" customFormat="1" x14ac:dyDescent="0.25">
      <c r="C776" s="170"/>
      <c r="D776" s="170"/>
      <c r="E776" s="170"/>
      <c r="F776" s="202"/>
      <c r="G776" s="202"/>
    </row>
    <row r="777" spans="3:7" s="156" customFormat="1" x14ac:dyDescent="0.25">
      <c r="C777" s="170"/>
      <c r="D777" s="170"/>
      <c r="E777" s="170"/>
      <c r="F777" s="202"/>
      <c r="G777" s="202"/>
    </row>
    <row r="778" spans="3:7" s="156" customFormat="1" x14ac:dyDescent="0.25">
      <c r="C778" s="170"/>
      <c r="D778" s="170"/>
      <c r="E778" s="170"/>
      <c r="F778" s="202"/>
      <c r="G778" s="202"/>
    </row>
    <row r="779" spans="3:7" s="156" customFormat="1" x14ac:dyDescent="0.25">
      <c r="C779" s="170"/>
      <c r="D779" s="170"/>
      <c r="E779" s="170"/>
      <c r="F779" s="202"/>
      <c r="G779" s="202"/>
    </row>
    <row r="780" spans="3:7" s="156" customFormat="1" x14ac:dyDescent="0.25">
      <c r="C780" s="170"/>
      <c r="D780" s="170"/>
      <c r="E780" s="170"/>
      <c r="F780" s="202"/>
      <c r="G780" s="202"/>
    </row>
    <row r="781" spans="3:7" s="156" customFormat="1" x14ac:dyDescent="0.25">
      <c r="C781" s="170"/>
      <c r="D781" s="170"/>
      <c r="E781" s="170"/>
      <c r="F781" s="202"/>
      <c r="G781" s="202"/>
    </row>
    <row r="782" spans="3:7" s="156" customFormat="1" x14ac:dyDescent="0.25">
      <c r="C782" s="170"/>
      <c r="D782" s="170"/>
      <c r="E782" s="170"/>
      <c r="F782" s="202"/>
      <c r="G782" s="202"/>
    </row>
    <row r="783" spans="3:7" s="156" customFormat="1" x14ac:dyDescent="0.25">
      <c r="C783" s="170"/>
      <c r="D783" s="170"/>
      <c r="E783" s="170"/>
      <c r="F783" s="202"/>
      <c r="G783" s="202"/>
    </row>
    <row r="784" spans="3:7" s="156" customFormat="1" x14ac:dyDescent="0.25">
      <c r="C784" s="170"/>
      <c r="D784" s="170"/>
      <c r="E784" s="170"/>
      <c r="F784" s="202"/>
      <c r="G784" s="202"/>
    </row>
    <row r="785" spans="3:7" s="156" customFormat="1" x14ac:dyDescent="0.25">
      <c r="C785" s="170"/>
      <c r="D785" s="170"/>
      <c r="E785" s="170"/>
      <c r="F785" s="202"/>
      <c r="G785" s="202"/>
    </row>
    <row r="786" spans="3:7" s="156" customFormat="1" x14ac:dyDescent="0.25">
      <c r="C786" s="170"/>
      <c r="D786" s="170"/>
      <c r="E786" s="170"/>
      <c r="F786" s="202"/>
      <c r="G786" s="202"/>
    </row>
    <row r="787" spans="3:7" s="156" customFormat="1" x14ac:dyDescent="0.25">
      <c r="C787" s="170"/>
      <c r="D787" s="170"/>
      <c r="E787" s="170"/>
      <c r="F787" s="202"/>
      <c r="G787" s="202"/>
    </row>
    <row r="788" spans="3:7" s="156" customFormat="1" x14ac:dyDescent="0.25">
      <c r="C788" s="170"/>
      <c r="D788" s="170"/>
      <c r="E788" s="170"/>
      <c r="F788" s="202"/>
      <c r="G788" s="202"/>
    </row>
    <row r="789" spans="3:7" s="156" customFormat="1" x14ac:dyDescent="0.25">
      <c r="C789" s="170"/>
      <c r="D789" s="170"/>
      <c r="E789" s="170"/>
      <c r="F789" s="202"/>
      <c r="G789" s="202"/>
    </row>
    <row r="790" spans="3:7" s="156" customFormat="1" x14ac:dyDescent="0.25">
      <c r="C790" s="170"/>
      <c r="D790" s="170"/>
      <c r="E790" s="170"/>
      <c r="F790" s="202"/>
      <c r="G790" s="202"/>
    </row>
    <row r="791" spans="3:7" s="156" customFormat="1" x14ac:dyDescent="0.25">
      <c r="C791" s="170"/>
      <c r="D791" s="170"/>
      <c r="E791" s="170"/>
      <c r="F791" s="202"/>
      <c r="G791" s="202"/>
    </row>
    <row r="792" spans="3:7" s="156" customFormat="1" x14ac:dyDescent="0.25">
      <c r="C792" s="170"/>
      <c r="D792" s="170"/>
      <c r="E792" s="170"/>
      <c r="F792" s="202"/>
      <c r="G792" s="202"/>
    </row>
    <row r="793" spans="3:7" s="156" customFormat="1" x14ac:dyDescent="0.25">
      <c r="C793" s="170"/>
      <c r="D793" s="170"/>
      <c r="E793" s="170"/>
      <c r="F793" s="202"/>
      <c r="G793" s="202"/>
    </row>
    <row r="794" spans="3:7" s="156" customFormat="1" x14ac:dyDescent="0.25">
      <c r="C794" s="170"/>
      <c r="D794" s="170"/>
      <c r="E794" s="170"/>
      <c r="F794" s="202"/>
      <c r="G794" s="202"/>
    </row>
    <row r="795" spans="3:7" s="156" customFormat="1" x14ac:dyDescent="0.25">
      <c r="C795" s="170"/>
      <c r="D795" s="170"/>
      <c r="E795" s="170"/>
      <c r="F795" s="202"/>
      <c r="G795" s="202"/>
    </row>
    <row r="796" spans="3:7" s="156" customFormat="1" x14ac:dyDescent="0.25">
      <c r="C796" s="170"/>
      <c r="D796" s="170"/>
      <c r="E796" s="170"/>
      <c r="F796" s="202"/>
      <c r="G796" s="202"/>
    </row>
    <row r="797" spans="3:7" s="156" customFormat="1" x14ac:dyDescent="0.25">
      <c r="C797" s="170"/>
      <c r="D797" s="170"/>
      <c r="E797" s="170"/>
      <c r="F797" s="202"/>
      <c r="G797" s="202"/>
    </row>
    <row r="798" spans="3:7" s="156" customFormat="1" x14ac:dyDescent="0.25">
      <c r="C798" s="170"/>
      <c r="D798" s="170"/>
      <c r="E798" s="170"/>
      <c r="F798" s="202"/>
      <c r="G798" s="202"/>
    </row>
    <row r="799" spans="3:7" s="156" customFormat="1" x14ac:dyDescent="0.25">
      <c r="C799" s="170"/>
      <c r="D799" s="170"/>
      <c r="E799" s="170"/>
      <c r="F799" s="202"/>
      <c r="G799" s="202"/>
    </row>
    <row r="800" spans="3:7" s="156" customFormat="1" x14ac:dyDescent="0.25">
      <c r="C800" s="170"/>
      <c r="D800" s="170"/>
      <c r="E800" s="170"/>
      <c r="F800" s="202"/>
      <c r="G800" s="202"/>
    </row>
    <row r="801" spans="3:7" s="156" customFormat="1" x14ac:dyDescent="0.25">
      <c r="C801" s="170"/>
      <c r="D801" s="170"/>
      <c r="E801" s="170"/>
      <c r="F801" s="202"/>
      <c r="G801" s="202"/>
    </row>
    <row r="802" spans="3:7" s="156" customFormat="1" x14ac:dyDescent="0.25">
      <c r="C802" s="170"/>
      <c r="D802" s="170"/>
      <c r="E802" s="170"/>
      <c r="F802" s="202"/>
      <c r="G802" s="202"/>
    </row>
    <row r="803" spans="3:7" s="156" customFormat="1" x14ac:dyDescent="0.25">
      <c r="C803" s="170"/>
      <c r="D803" s="170"/>
      <c r="E803" s="170"/>
      <c r="F803" s="202"/>
      <c r="G803" s="202"/>
    </row>
    <row r="804" spans="3:7" s="156" customFormat="1" x14ac:dyDescent="0.25">
      <c r="C804" s="170"/>
      <c r="D804" s="170"/>
      <c r="E804" s="170"/>
      <c r="F804" s="202"/>
      <c r="G804" s="202"/>
    </row>
    <row r="805" spans="3:7" s="156" customFormat="1" x14ac:dyDescent="0.25">
      <c r="C805" s="170"/>
      <c r="D805" s="170"/>
      <c r="E805" s="170"/>
      <c r="F805" s="202"/>
      <c r="G805" s="202"/>
    </row>
    <row r="806" spans="3:7" s="156" customFormat="1" x14ac:dyDescent="0.25">
      <c r="C806" s="170"/>
      <c r="D806" s="170"/>
      <c r="E806" s="170"/>
      <c r="F806" s="202"/>
      <c r="G806" s="202"/>
    </row>
    <row r="807" spans="3:7" s="156" customFormat="1" x14ac:dyDescent="0.25">
      <c r="C807" s="170"/>
      <c r="D807" s="170"/>
      <c r="E807" s="170"/>
      <c r="F807" s="202"/>
      <c r="G807" s="202"/>
    </row>
    <row r="808" spans="3:7" s="156" customFormat="1" x14ac:dyDescent="0.25">
      <c r="C808" s="170"/>
      <c r="D808" s="170"/>
      <c r="E808" s="170"/>
      <c r="F808" s="202"/>
      <c r="G808" s="202"/>
    </row>
    <row r="809" spans="3:7" s="156" customFormat="1" x14ac:dyDescent="0.25">
      <c r="C809" s="170"/>
      <c r="D809" s="170"/>
      <c r="E809" s="170"/>
      <c r="F809" s="202"/>
      <c r="G809" s="202"/>
    </row>
    <row r="810" spans="3:7" s="156" customFormat="1" x14ac:dyDescent="0.25">
      <c r="C810" s="170"/>
      <c r="D810" s="170"/>
      <c r="E810" s="170"/>
      <c r="F810" s="202"/>
      <c r="G810" s="202"/>
    </row>
    <row r="811" spans="3:7" s="156" customFormat="1" x14ac:dyDescent="0.25">
      <c r="C811" s="170"/>
      <c r="D811" s="170"/>
      <c r="E811" s="170"/>
      <c r="F811" s="202"/>
      <c r="G811" s="202"/>
    </row>
    <row r="812" spans="3:7" s="156" customFormat="1" x14ac:dyDescent="0.25">
      <c r="C812" s="170"/>
      <c r="D812" s="170"/>
      <c r="E812" s="170"/>
      <c r="F812" s="202"/>
      <c r="G812" s="202"/>
    </row>
    <row r="813" spans="3:7" s="156" customFormat="1" x14ac:dyDescent="0.25">
      <c r="C813" s="170"/>
      <c r="D813" s="170"/>
      <c r="E813" s="170"/>
      <c r="F813" s="202"/>
      <c r="G813" s="202"/>
    </row>
    <row r="814" spans="3:7" s="156" customFormat="1" x14ac:dyDescent="0.25">
      <c r="C814" s="170"/>
      <c r="D814" s="170"/>
      <c r="E814" s="170"/>
      <c r="F814" s="202"/>
      <c r="G814" s="202"/>
    </row>
    <row r="815" spans="3:7" s="156" customFormat="1" x14ac:dyDescent="0.25">
      <c r="C815" s="170"/>
      <c r="D815" s="170"/>
      <c r="E815" s="170"/>
      <c r="F815" s="202"/>
      <c r="G815" s="202"/>
    </row>
    <row r="816" spans="3:7" s="156" customFormat="1" x14ac:dyDescent="0.25">
      <c r="C816" s="170"/>
      <c r="D816" s="170"/>
      <c r="E816" s="170"/>
      <c r="F816" s="202"/>
      <c r="G816" s="202"/>
    </row>
    <row r="817" spans="3:7" s="156" customFormat="1" x14ac:dyDescent="0.25">
      <c r="C817" s="170"/>
      <c r="D817" s="170"/>
      <c r="E817" s="170"/>
      <c r="F817" s="202"/>
      <c r="G817" s="202"/>
    </row>
    <row r="818" spans="3:7" s="156" customFormat="1" x14ac:dyDescent="0.25">
      <c r="C818" s="170"/>
      <c r="D818" s="170"/>
      <c r="E818" s="170"/>
      <c r="F818" s="202"/>
      <c r="G818" s="202"/>
    </row>
    <row r="819" spans="3:7" s="156" customFormat="1" x14ac:dyDescent="0.25">
      <c r="C819" s="170"/>
      <c r="D819" s="170"/>
      <c r="E819" s="170"/>
      <c r="F819" s="202"/>
      <c r="G819" s="202"/>
    </row>
    <row r="820" spans="3:7" s="156" customFormat="1" x14ac:dyDescent="0.25">
      <c r="C820" s="170"/>
      <c r="D820" s="170"/>
      <c r="E820" s="170"/>
      <c r="F820" s="202"/>
      <c r="G820" s="202"/>
    </row>
    <row r="821" spans="3:7" s="156" customFormat="1" x14ac:dyDescent="0.25">
      <c r="C821" s="170"/>
      <c r="D821" s="170"/>
      <c r="E821" s="170"/>
      <c r="F821" s="202"/>
      <c r="G821" s="202"/>
    </row>
    <row r="822" spans="3:7" s="156" customFormat="1" x14ac:dyDescent="0.25">
      <c r="C822" s="170"/>
      <c r="D822" s="170"/>
      <c r="E822" s="170"/>
      <c r="F822" s="202"/>
      <c r="G822" s="202"/>
    </row>
    <row r="823" spans="3:7" s="156" customFormat="1" x14ac:dyDescent="0.25">
      <c r="C823" s="170"/>
      <c r="D823" s="170"/>
      <c r="E823" s="170"/>
      <c r="F823" s="202"/>
      <c r="G823" s="202"/>
    </row>
    <row r="824" spans="3:7" s="156" customFormat="1" x14ac:dyDescent="0.25">
      <c r="C824" s="170"/>
      <c r="D824" s="170"/>
      <c r="E824" s="170"/>
      <c r="F824" s="202"/>
      <c r="G824" s="202"/>
    </row>
    <row r="825" spans="3:7" s="156" customFormat="1" x14ac:dyDescent="0.25">
      <c r="C825" s="170"/>
      <c r="D825" s="170"/>
      <c r="E825" s="170"/>
      <c r="F825" s="202"/>
      <c r="G825" s="202"/>
    </row>
    <row r="826" spans="3:7" s="156" customFormat="1" x14ac:dyDescent="0.25">
      <c r="C826" s="170"/>
      <c r="D826" s="170"/>
      <c r="E826" s="170"/>
      <c r="F826" s="202"/>
      <c r="G826" s="202"/>
    </row>
    <row r="827" spans="3:7" s="156" customFormat="1" x14ac:dyDescent="0.25">
      <c r="C827" s="170"/>
      <c r="D827" s="170"/>
      <c r="E827" s="170"/>
      <c r="F827" s="202"/>
      <c r="G827" s="202"/>
    </row>
    <row r="828" spans="3:7" s="156" customFormat="1" x14ac:dyDescent="0.25">
      <c r="C828" s="170"/>
      <c r="D828" s="170"/>
      <c r="E828" s="170"/>
      <c r="F828" s="202"/>
      <c r="G828" s="202"/>
    </row>
    <row r="829" spans="3:7" s="156" customFormat="1" x14ac:dyDescent="0.25">
      <c r="C829" s="170"/>
      <c r="D829" s="170"/>
      <c r="E829" s="170"/>
      <c r="F829" s="202"/>
      <c r="G829" s="202"/>
    </row>
    <row r="830" spans="3:7" s="156" customFormat="1" x14ac:dyDescent="0.25">
      <c r="C830" s="170"/>
      <c r="D830" s="170"/>
      <c r="E830" s="170"/>
      <c r="F830" s="202"/>
      <c r="G830" s="202"/>
    </row>
    <row r="831" spans="3:7" s="156" customFormat="1" x14ac:dyDescent="0.25">
      <c r="C831" s="170"/>
      <c r="D831" s="170"/>
      <c r="E831" s="170"/>
      <c r="F831" s="202"/>
      <c r="G831" s="202"/>
    </row>
    <row r="832" spans="3:7" s="156" customFormat="1" x14ac:dyDescent="0.25">
      <c r="C832" s="170"/>
      <c r="D832" s="170"/>
      <c r="E832" s="170"/>
      <c r="F832" s="202"/>
      <c r="G832" s="202"/>
    </row>
    <row r="833" spans="3:7" s="156" customFormat="1" x14ac:dyDescent="0.25">
      <c r="C833" s="170"/>
      <c r="D833" s="170"/>
      <c r="E833" s="170"/>
      <c r="F833" s="202"/>
      <c r="G833" s="202"/>
    </row>
    <row r="834" spans="3:7" s="156" customFormat="1" x14ac:dyDescent="0.25">
      <c r="C834" s="170"/>
      <c r="D834" s="170"/>
      <c r="E834" s="170"/>
      <c r="F834" s="202"/>
      <c r="G834" s="202"/>
    </row>
    <row r="835" spans="3:7" s="156" customFormat="1" x14ac:dyDescent="0.25">
      <c r="C835" s="170"/>
      <c r="D835" s="170"/>
      <c r="E835" s="170"/>
      <c r="F835" s="202"/>
      <c r="G835" s="202"/>
    </row>
    <row r="836" spans="3:7" s="156" customFormat="1" x14ac:dyDescent="0.25">
      <c r="C836" s="170"/>
      <c r="D836" s="170"/>
      <c r="E836" s="170"/>
      <c r="F836" s="202"/>
      <c r="G836" s="202"/>
    </row>
    <row r="837" spans="3:7" s="156" customFormat="1" x14ac:dyDescent="0.25">
      <c r="C837" s="170"/>
      <c r="D837" s="170"/>
      <c r="E837" s="170"/>
      <c r="F837" s="202"/>
      <c r="G837" s="202"/>
    </row>
    <row r="838" spans="3:7" s="156" customFormat="1" x14ac:dyDescent="0.25">
      <c r="C838" s="170"/>
      <c r="D838" s="170"/>
      <c r="E838" s="170"/>
      <c r="F838" s="202"/>
      <c r="G838" s="202"/>
    </row>
    <row r="839" spans="3:7" s="156" customFormat="1" x14ac:dyDescent="0.25">
      <c r="C839" s="170"/>
      <c r="D839" s="170"/>
      <c r="E839" s="170"/>
      <c r="F839" s="202"/>
      <c r="G839" s="202"/>
    </row>
    <row r="840" spans="3:7" s="156" customFormat="1" x14ac:dyDescent="0.25">
      <c r="C840" s="170"/>
      <c r="D840" s="170"/>
      <c r="E840" s="170"/>
      <c r="F840" s="202"/>
      <c r="G840" s="202"/>
    </row>
    <row r="841" spans="3:7" s="156" customFormat="1" x14ac:dyDescent="0.25">
      <c r="C841" s="170"/>
      <c r="D841" s="170"/>
      <c r="E841" s="170"/>
      <c r="F841" s="202"/>
      <c r="G841" s="202"/>
    </row>
    <row r="842" spans="3:7" s="156" customFormat="1" x14ac:dyDescent="0.25">
      <c r="C842" s="170"/>
      <c r="D842" s="170"/>
      <c r="E842" s="170"/>
      <c r="F842" s="202"/>
      <c r="G842" s="202"/>
    </row>
    <row r="843" spans="3:7" s="156" customFormat="1" x14ac:dyDescent="0.25">
      <c r="C843" s="170"/>
      <c r="D843" s="170"/>
      <c r="E843" s="170"/>
      <c r="F843" s="202"/>
      <c r="G843" s="202"/>
    </row>
    <row r="844" spans="3:7" s="156" customFormat="1" x14ac:dyDescent="0.25">
      <c r="C844" s="170"/>
      <c r="D844" s="170"/>
      <c r="E844" s="170"/>
      <c r="F844" s="202"/>
      <c r="G844" s="202"/>
    </row>
    <row r="845" spans="3:7" s="156" customFormat="1" x14ac:dyDescent="0.25">
      <c r="C845" s="170"/>
      <c r="D845" s="170"/>
      <c r="E845" s="170"/>
      <c r="F845" s="202"/>
      <c r="G845" s="202"/>
    </row>
    <row r="846" spans="3:7" s="156" customFormat="1" x14ac:dyDescent="0.25">
      <c r="C846" s="170"/>
      <c r="D846" s="170"/>
      <c r="E846" s="170"/>
      <c r="F846" s="202"/>
      <c r="G846" s="202"/>
    </row>
    <row r="847" spans="3:7" s="156" customFormat="1" x14ac:dyDescent="0.25">
      <c r="C847" s="170"/>
      <c r="D847" s="170"/>
      <c r="E847" s="170"/>
      <c r="F847" s="202"/>
      <c r="G847" s="202"/>
    </row>
    <row r="848" spans="3:7" s="156" customFormat="1" x14ac:dyDescent="0.25">
      <c r="C848" s="170"/>
      <c r="D848" s="170"/>
      <c r="E848" s="170"/>
      <c r="F848" s="202"/>
      <c r="G848" s="202"/>
    </row>
    <row r="849" spans="3:7" s="156" customFormat="1" x14ac:dyDescent="0.25">
      <c r="C849" s="170"/>
      <c r="D849" s="170"/>
      <c r="E849" s="170"/>
      <c r="F849" s="202"/>
      <c r="G849" s="202"/>
    </row>
    <row r="850" spans="3:7" s="156" customFormat="1" x14ac:dyDescent="0.25">
      <c r="C850" s="170"/>
      <c r="D850" s="170"/>
      <c r="E850" s="170"/>
      <c r="F850" s="202"/>
      <c r="G850" s="202"/>
    </row>
    <row r="851" spans="3:7" s="156" customFormat="1" x14ac:dyDescent="0.25">
      <c r="C851" s="170"/>
      <c r="D851" s="170"/>
      <c r="E851" s="170"/>
      <c r="F851" s="202"/>
      <c r="G851" s="202"/>
    </row>
    <row r="852" spans="3:7" s="156" customFormat="1" x14ac:dyDescent="0.25">
      <c r="C852" s="170"/>
      <c r="D852" s="170"/>
      <c r="E852" s="170"/>
      <c r="F852" s="202"/>
      <c r="G852" s="202"/>
    </row>
    <row r="853" spans="3:7" s="156" customFormat="1" x14ac:dyDescent="0.25">
      <c r="C853" s="170"/>
      <c r="D853" s="170"/>
      <c r="E853" s="170"/>
      <c r="F853" s="202"/>
      <c r="G853" s="202"/>
    </row>
    <row r="854" spans="3:7" s="156" customFormat="1" x14ac:dyDescent="0.25">
      <c r="C854" s="170"/>
      <c r="D854" s="170"/>
      <c r="E854" s="170"/>
      <c r="F854" s="202"/>
      <c r="G854" s="202"/>
    </row>
    <row r="855" spans="3:7" s="156" customFormat="1" x14ac:dyDescent="0.25">
      <c r="C855" s="170"/>
      <c r="D855" s="170"/>
      <c r="E855" s="170"/>
      <c r="F855" s="202"/>
      <c r="G855" s="202"/>
    </row>
    <row r="856" spans="3:7" s="156" customFormat="1" x14ac:dyDescent="0.25">
      <c r="C856" s="170"/>
      <c r="D856" s="170"/>
      <c r="E856" s="170"/>
      <c r="F856" s="202"/>
      <c r="G856" s="202"/>
    </row>
    <row r="857" spans="3:7" s="156" customFormat="1" x14ac:dyDescent="0.25">
      <c r="C857" s="170"/>
      <c r="D857" s="170"/>
      <c r="E857" s="170"/>
      <c r="F857" s="202"/>
      <c r="G857" s="202"/>
    </row>
    <row r="858" spans="3:7" s="156" customFormat="1" x14ac:dyDescent="0.25">
      <c r="C858" s="170"/>
      <c r="D858" s="170"/>
      <c r="E858" s="170"/>
      <c r="F858" s="202"/>
      <c r="G858" s="202"/>
    </row>
    <row r="859" spans="3:7" s="156" customFormat="1" x14ac:dyDescent="0.25">
      <c r="C859" s="170"/>
      <c r="D859" s="170"/>
      <c r="E859" s="170"/>
      <c r="F859" s="202"/>
      <c r="G859" s="202"/>
    </row>
    <row r="860" spans="3:7" s="156" customFormat="1" x14ac:dyDescent="0.25">
      <c r="C860" s="170"/>
      <c r="D860" s="170"/>
      <c r="E860" s="170"/>
      <c r="F860" s="202"/>
      <c r="G860" s="202"/>
    </row>
    <row r="861" spans="3:7" s="156" customFormat="1" x14ac:dyDescent="0.25">
      <c r="C861" s="170"/>
      <c r="D861" s="170"/>
      <c r="E861" s="170"/>
      <c r="F861" s="202"/>
      <c r="G861" s="202"/>
    </row>
    <row r="862" spans="3:7" s="156" customFormat="1" x14ac:dyDescent="0.25">
      <c r="C862" s="170"/>
      <c r="D862" s="170"/>
      <c r="E862" s="170"/>
      <c r="F862" s="202"/>
      <c r="G862" s="202"/>
    </row>
    <row r="863" spans="3:7" s="156" customFormat="1" x14ac:dyDescent="0.25">
      <c r="C863" s="170"/>
      <c r="D863" s="170"/>
      <c r="E863" s="170"/>
      <c r="F863" s="202"/>
      <c r="G863" s="202"/>
    </row>
    <row r="864" spans="3:7" s="156" customFormat="1" x14ac:dyDescent="0.25">
      <c r="C864" s="170"/>
      <c r="D864" s="170"/>
      <c r="E864" s="170"/>
      <c r="F864" s="202"/>
      <c r="G864" s="202"/>
    </row>
    <row r="865" spans="3:7" s="156" customFormat="1" x14ac:dyDescent="0.25">
      <c r="C865" s="170"/>
      <c r="D865" s="170"/>
      <c r="E865" s="170"/>
      <c r="F865" s="202"/>
      <c r="G865" s="202"/>
    </row>
    <row r="866" spans="3:7" s="156" customFormat="1" x14ac:dyDescent="0.25">
      <c r="C866" s="170"/>
      <c r="D866" s="170"/>
      <c r="E866" s="170"/>
      <c r="F866" s="202"/>
      <c r="G866" s="202"/>
    </row>
    <row r="867" spans="3:7" s="156" customFormat="1" x14ac:dyDescent="0.25">
      <c r="C867" s="170"/>
      <c r="D867" s="170"/>
      <c r="E867" s="170"/>
      <c r="F867" s="202"/>
      <c r="G867" s="202"/>
    </row>
    <row r="868" spans="3:7" s="156" customFormat="1" x14ac:dyDescent="0.25">
      <c r="C868" s="170"/>
      <c r="D868" s="170"/>
      <c r="E868" s="170"/>
      <c r="F868" s="202"/>
      <c r="G868" s="202"/>
    </row>
    <row r="869" spans="3:7" s="156" customFormat="1" x14ac:dyDescent="0.25">
      <c r="C869" s="170"/>
      <c r="D869" s="170"/>
      <c r="E869" s="170"/>
      <c r="F869" s="202"/>
      <c r="G869" s="202"/>
    </row>
    <row r="870" spans="3:7" s="156" customFormat="1" x14ac:dyDescent="0.25">
      <c r="C870" s="170"/>
      <c r="D870" s="170"/>
      <c r="E870" s="170"/>
      <c r="F870" s="202"/>
      <c r="G870" s="202"/>
    </row>
    <row r="871" spans="3:7" s="156" customFormat="1" x14ac:dyDescent="0.25">
      <c r="C871" s="170"/>
      <c r="D871" s="170"/>
      <c r="E871" s="170"/>
      <c r="F871" s="202"/>
      <c r="G871" s="202"/>
    </row>
    <row r="872" spans="3:7" s="156" customFormat="1" x14ac:dyDescent="0.25">
      <c r="C872" s="170"/>
      <c r="D872" s="170"/>
      <c r="E872" s="170"/>
      <c r="F872" s="202"/>
      <c r="G872" s="202"/>
    </row>
    <row r="873" spans="3:7" s="156" customFormat="1" x14ac:dyDescent="0.25">
      <c r="C873" s="170"/>
      <c r="D873" s="170"/>
      <c r="E873" s="170"/>
      <c r="F873" s="202"/>
      <c r="G873" s="202"/>
    </row>
    <row r="874" spans="3:7" s="156" customFormat="1" x14ac:dyDescent="0.25">
      <c r="C874" s="170"/>
      <c r="D874" s="170"/>
      <c r="E874" s="170"/>
      <c r="F874" s="202"/>
      <c r="G874" s="202"/>
    </row>
    <row r="875" spans="3:7" s="156" customFormat="1" x14ac:dyDescent="0.25">
      <c r="C875" s="170"/>
      <c r="D875" s="170"/>
      <c r="E875" s="170"/>
      <c r="F875" s="202"/>
      <c r="G875" s="202"/>
    </row>
    <row r="876" spans="3:7" s="156" customFormat="1" x14ac:dyDescent="0.25">
      <c r="C876" s="170"/>
      <c r="D876" s="170"/>
      <c r="E876" s="170"/>
      <c r="F876" s="202"/>
      <c r="G876" s="202"/>
    </row>
    <row r="877" spans="3:7" s="156" customFormat="1" x14ac:dyDescent="0.25">
      <c r="C877" s="170"/>
      <c r="D877" s="170"/>
      <c r="E877" s="170"/>
      <c r="F877" s="202"/>
      <c r="G877" s="202"/>
    </row>
    <row r="878" spans="3:7" s="156" customFormat="1" x14ac:dyDescent="0.25">
      <c r="C878" s="170"/>
      <c r="D878" s="170"/>
      <c r="E878" s="170"/>
      <c r="F878" s="202"/>
      <c r="G878" s="202"/>
    </row>
    <row r="879" spans="3:7" s="156" customFormat="1" x14ac:dyDescent="0.25">
      <c r="C879" s="170"/>
      <c r="D879" s="170"/>
      <c r="E879" s="170"/>
      <c r="F879" s="202"/>
      <c r="G879" s="202"/>
    </row>
    <row r="880" spans="3:7" s="156" customFormat="1" x14ac:dyDescent="0.25">
      <c r="C880" s="170"/>
      <c r="D880" s="170"/>
      <c r="E880" s="170"/>
      <c r="F880" s="202"/>
      <c r="G880" s="202"/>
    </row>
    <row r="881" spans="3:7" s="156" customFormat="1" x14ac:dyDescent="0.25">
      <c r="C881" s="170"/>
      <c r="D881" s="170"/>
      <c r="E881" s="170"/>
      <c r="F881" s="202"/>
      <c r="G881" s="202"/>
    </row>
    <row r="882" spans="3:7" s="156" customFormat="1" x14ac:dyDescent="0.25">
      <c r="C882" s="170"/>
      <c r="D882" s="170"/>
      <c r="E882" s="170"/>
      <c r="F882" s="202"/>
      <c r="G882" s="202"/>
    </row>
    <row r="883" spans="3:7" s="156" customFormat="1" x14ac:dyDescent="0.25">
      <c r="C883" s="170"/>
      <c r="D883" s="170"/>
      <c r="E883" s="170"/>
      <c r="F883" s="202"/>
      <c r="G883" s="202"/>
    </row>
    <row r="884" spans="3:7" s="156" customFormat="1" x14ac:dyDescent="0.25">
      <c r="C884" s="170"/>
      <c r="D884" s="170"/>
      <c r="E884" s="170"/>
      <c r="F884" s="202"/>
      <c r="G884" s="202"/>
    </row>
    <row r="885" spans="3:7" s="156" customFormat="1" x14ac:dyDescent="0.25">
      <c r="C885" s="170"/>
      <c r="D885" s="170"/>
      <c r="E885" s="170"/>
      <c r="F885" s="202"/>
      <c r="G885" s="202"/>
    </row>
    <row r="886" spans="3:7" s="156" customFormat="1" x14ac:dyDescent="0.25">
      <c r="C886" s="170"/>
      <c r="D886" s="170"/>
      <c r="E886" s="170"/>
      <c r="F886" s="202"/>
      <c r="G886" s="202"/>
    </row>
    <row r="887" spans="3:7" s="156" customFormat="1" x14ac:dyDescent="0.25">
      <c r="C887" s="170"/>
      <c r="D887" s="170"/>
      <c r="E887" s="170"/>
      <c r="F887" s="202"/>
      <c r="G887" s="202"/>
    </row>
    <row r="888" spans="3:7" s="156" customFormat="1" x14ac:dyDescent="0.25">
      <c r="C888" s="170"/>
      <c r="D888" s="170"/>
      <c r="E888" s="170"/>
      <c r="F888" s="202"/>
      <c r="G888" s="202"/>
    </row>
    <row r="889" spans="3:7" s="156" customFormat="1" x14ac:dyDescent="0.25">
      <c r="C889" s="170"/>
      <c r="D889" s="170"/>
      <c r="E889" s="170"/>
      <c r="F889" s="202"/>
      <c r="G889" s="202"/>
    </row>
  </sheetData>
  <mergeCells count="10">
    <mergeCell ref="A3:G3"/>
    <mergeCell ref="C4:D4"/>
    <mergeCell ref="F4:G4"/>
    <mergeCell ref="A27:G27"/>
    <mergeCell ref="A8:A9"/>
    <mergeCell ref="A13:A14"/>
    <mergeCell ref="A24:A25"/>
    <mergeCell ref="A4:A5"/>
    <mergeCell ref="B4:B5"/>
    <mergeCell ref="E4:E5"/>
  </mergeCells>
  <hyperlinks>
    <hyperlink ref="A1" location="Главная!A1" display="Возврат к выбору"/>
  </hyperlinks>
  <printOptions horizontalCentered="1"/>
  <pageMargins left="0.39370078740157483" right="0.39370078740157483" top="0.15748031496062992" bottom="0.15748031496062992" header="0" footer="0"/>
  <pageSetup paperSize="9" scale="86" fitToHeight="2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CorelDRAW.Graphic.12" shapeId="7169" r:id="rId4">
          <objectPr defaultSize="0" autoPict="0" r:id="rId5">
            <anchor moveWithCells="1">
              <from>
                <xdr:col>6</xdr:col>
                <xdr:colOff>495300</xdr:colOff>
                <xdr:row>2</xdr:row>
                <xdr:rowOff>19050</xdr:rowOff>
              </from>
              <to>
                <xdr:col>6</xdr:col>
                <xdr:colOff>1114425</xdr:colOff>
                <xdr:row>2</xdr:row>
                <xdr:rowOff>238125</xdr:rowOff>
              </to>
            </anchor>
          </objectPr>
        </oleObject>
      </mc:Choice>
      <mc:Fallback>
        <oleObject progId="CorelDRAW.Graphic.12" shapeId="7169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21"/>
  <sheetViews>
    <sheetView zoomScaleSheetLayoutView="100" workbookViewId="0">
      <pane ySplit="1" topLeftCell="A2" activePane="bottomLeft" state="frozen"/>
      <selection pane="bottomLeft" activeCell="D1" sqref="D1"/>
    </sheetView>
  </sheetViews>
  <sheetFormatPr defaultRowHeight="12.75" x14ac:dyDescent="0.25"/>
  <cols>
    <col min="1" max="1" width="16.7109375" style="87" customWidth="1"/>
    <col min="2" max="2" width="50.7109375" style="87" customWidth="1"/>
    <col min="3" max="3" width="20.7109375" style="111" customWidth="1"/>
    <col min="4" max="4" width="20.7109375" style="89" customWidth="1"/>
    <col min="5" max="38" width="9.140625" style="90"/>
    <col min="39" max="242" width="9.140625" style="87"/>
    <col min="243" max="243" width="27" style="87" customWidth="1"/>
    <col min="244" max="244" width="16.140625" style="87" customWidth="1"/>
    <col min="245" max="245" width="12.85546875" style="87" customWidth="1"/>
    <col min="246" max="246" width="19.42578125" style="87" customWidth="1"/>
    <col min="247" max="247" width="5.7109375" style="87" customWidth="1"/>
    <col min="248" max="250" width="12.28515625" style="87" customWidth="1"/>
    <col min="251" max="498" width="9.140625" style="87"/>
    <col min="499" max="499" width="27" style="87" customWidth="1"/>
    <col min="500" max="500" width="16.140625" style="87" customWidth="1"/>
    <col min="501" max="501" width="12.85546875" style="87" customWidth="1"/>
    <col min="502" max="502" width="19.42578125" style="87" customWidth="1"/>
    <col min="503" max="503" width="5.7109375" style="87" customWidth="1"/>
    <col min="504" max="506" width="12.28515625" style="87" customWidth="1"/>
    <col min="507" max="754" width="9.140625" style="87"/>
    <col min="755" max="755" width="27" style="87" customWidth="1"/>
    <col min="756" max="756" width="16.140625" style="87" customWidth="1"/>
    <col min="757" max="757" width="12.85546875" style="87" customWidth="1"/>
    <col min="758" max="758" width="19.42578125" style="87" customWidth="1"/>
    <col min="759" max="759" width="5.7109375" style="87" customWidth="1"/>
    <col min="760" max="762" width="12.28515625" style="87" customWidth="1"/>
    <col min="763" max="1010" width="9.140625" style="87"/>
    <col min="1011" max="1011" width="27" style="87" customWidth="1"/>
    <col min="1012" max="1012" width="16.140625" style="87" customWidth="1"/>
    <col min="1013" max="1013" width="12.85546875" style="87" customWidth="1"/>
    <col min="1014" max="1014" width="19.42578125" style="87" customWidth="1"/>
    <col min="1015" max="1015" width="5.7109375" style="87" customWidth="1"/>
    <col min="1016" max="1018" width="12.28515625" style="87" customWidth="1"/>
    <col min="1019" max="1266" width="9.140625" style="87"/>
    <col min="1267" max="1267" width="27" style="87" customWidth="1"/>
    <col min="1268" max="1268" width="16.140625" style="87" customWidth="1"/>
    <col min="1269" max="1269" width="12.85546875" style="87" customWidth="1"/>
    <col min="1270" max="1270" width="19.42578125" style="87" customWidth="1"/>
    <col min="1271" max="1271" width="5.7109375" style="87" customWidth="1"/>
    <col min="1272" max="1274" width="12.28515625" style="87" customWidth="1"/>
    <col min="1275" max="1522" width="9.140625" style="87"/>
    <col min="1523" max="1523" width="27" style="87" customWidth="1"/>
    <col min="1524" max="1524" width="16.140625" style="87" customWidth="1"/>
    <col min="1525" max="1525" width="12.85546875" style="87" customWidth="1"/>
    <col min="1526" max="1526" width="19.42578125" style="87" customWidth="1"/>
    <col min="1527" max="1527" width="5.7109375" style="87" customWidth="1"/>
    <col min="1528" max="1530" width="12.28515625" style="87" customWidth="1"/>
    <col min="1531" max="1778" width="9.140625" style="87"/>
    <col min="1779" max="1779" width="27" style="87" customWidth="1"/>
    <col min="1780" max="1780" width="16.140625" style="87" customWidth="1"/>
    <col min="1781" max="1781" width="12.85546875" style="87" customWidth="1"/>
    <col min="1782" max="1782" width="19.42578125" style="87" customWidth="1"/>
    <col min="1783" max="1783" width="5.7109375" style="87" customWidth="1"/>
    <col min="1784" max="1786" width="12.28515625" style="87" customWidth="1"/>
    <col min="1787" max="2034" width="9.140625" style="87"/>
    <col min="2035" max="2035" width="27" style="87" customWidth="1"/>
    <col min="2036" max="2036" width="16.140625" style="87" customWidth="1"/>
    <col min="2037" max="2037" width="12.85546875" style="87" customWidth="1"/>
    <col min="2038" max="2038" width="19.42578125" style="87" customWidth="1"/>
    <col min="2039" max="2039" width="5.7109375" style="87" customWidth="1"/>
    <col min="2040" max="2042" width="12.28515625" style="87" customWidth="1"/>
    <col min="2043" max="2290" width="9.140625" style="87"/>
    <col min="2291" max="2291" width="27" style="87" customWidth="1"/>
    <col min="2292" max="2292" width="16.140625" style="87" customWidth="1"/>
    <col min="2293" max="2293" width="12.85546875" style="87" customWidth="1"/>
    <col min="2294" max="2294" width="19.42578125" style="87" customWidth="1"/>
    <col min="2295" max="2295" width="5.7109375" style="87" customWidth="1"/>
    <col min="2296" max="2298" width="12.28515625" style="87" customWidth="1"/>
    <col min="2299" max="2546" width="9.140625" style="87"/>
    <col min="2547" max="2547" width="27" style="87" customWidth="1"/>
    <col min="2548" max="2548" width="16.140625" style="87" customWidth="1"/>
    <col min="2549" max="2549" width="12.85546875" style="87" customWidth="1"/>
    <col min="2550" max="2550" width="19.42578125" style="87" customWidth="1"/>
    <col min="2551" max="2551" width="5.7109375" style="87" customWidth="1"/>
    <col min="2552" max="2554" width="12.28515625" style="87" customWidth="1"/>
    <col min="2555" max="2802" width="9.140625" style="87"/>
    <col min="2803" max="2803" width="27" style="87" customWidth="1"/>
    <col min="2804" max="2804" width="16.140625" style="87" customWidth="1"/>
    <col min="2805" max="2805" width="12.85546875" style="87" customWidth="1"/>
    <col min="2806" max="2806" width="19.42578125" style="87" customWidth="1"/>
    <col min="2807" max="2807" width="5.7109375" style="87" customWidth="1"/>
    <col min="2808" max="2810" width="12.28515625" style="87" customWidth="1"/>
    <col min="2811" max="3058" width="9.140625" style="87"/>
    <col min="3059" max="3059" width="27" style="87" customWidth="1"/>
    <col min="3060" max="3060" width="16.140625" style="87" customWidth="1"/>
    <col min="3061" max="3061" width="12.85546875" style="87" customWidth="1"/>
    <col min="3062" max="3062" width="19.42578125" style="87" customWidth="1"/>
    <col min="3063" max="3063" width="5.7109375" style="87" customWidth="1"/>
    <col min="3064" max="3066" width="12.28515625" style="87" customWidth="1"/>
    <col min="3067" max="3314" width="9.140625" style="87"/>
    <col min="3315" max="3315" width="27" style="87" customWidth="1"/>
    <col min="3316" max="3316" width="16.140625" style="87" customWidth="1"/>
    <col min="3317" max="3317" width="12.85546875" style="87" customWidth="1"/>
    <col min="3318" max="3318" width="19.42578125" style="87" customWidth="1"/>
    <col min="3319" max="3319" width="5.7109375" style="87" customWidth="1"/>
    <col min="3320" max="3322" width="12.28515625" style="87" customWidth="1"/>
    <col min="3323" max="3570" width="9.140625" style="87"/>
    <col min="3571" max="3571" width="27" style="87" customWidth="1"/>
    <col min="3572" max="3572" width="16.140625" style="87" customWidth="1"/>
    <col min="3573" max="3573" width="12.85546875" style="87" customWidth="1"/>
    <col min="3574" max="3574" width="19.42578125" style="87" customWidth="1"/>
    <col min="3575" max="3575" width="5.7109375" style="87" customWidth="1"/>
    <col min="3576" max="3578" width="12.28515625" style="87" customWidth="1"/>
    <col min="3579" max="3826" width="9.140625" style="87"/>
    <col min="3827" max="3827" width="27" style="87" customWidth="1"/>
    <col min="3828" max="3828" width="16.140625" style="87" customWidth="1"/>
    <col min="3829" max="3829" width="12.85546875" style="87" customWidth="1"/>
    <col min="3830" max="3830" width="19.42578125" style="87" customWidth="1"/>
    <col min="3831" max="3831" width="5.7109375" style="87" customWidth="1"/>
    <col min="3832" max="3834" width="12.28515625" style="87" customWidth="1"/>
    <col min="3835" max="4082" width="9.140625" style="87"/>
    <col min="4083" max="4083" width="27" style="87" customWidth="1"/>
    <col min="4084" max="4084" width="16.140625" style="87" customWidth="1"/>
    <col min="4085" max="4085" width="12.85546875" style="87" customWidth="1"/>
    <col min="4086" max="4086" width="19.42578125" style="87" customWidth="1"/>
    <col min="4087" max="4087" width="5.7109375" style="87" customWidth="1"/>
    <col min="4088" max="4090" width="12.28515625" style="87" customWidth="1"/>
    <col min="4091" max="4338" width="9.140625" style="87"/>
    <col min="4339" max="4339" width="27" style="87" customWidth="1"/>
    <col min="4340" max="4340" width="16.140625" style="87" customWidth="1"/>
    <col min="4341" max="4341" width="12.85546875" style="87" customWidth="1"/>
    <col min="4342" max="4342" width="19.42578125" style="87" customWidth="1"/>
    <col min="4343" max="4343" width="5.7109375" style="87" customWidth="1"/>
    <col min="4344" max="4346" width="12.28515625" style="87" customWidth="1"/>
    <col min="4347" max="4594" width="9.140625" style="87"/>
    <col min="4595" max="4595" width="27" style="87" customWidth="1"/>
    <col min="4596" max="4596" width="16.140625" style="87" customWidth="1"/>
    <col min="4597" max="4597" width="12.85546875" style="87" customWidth="1"/>
    <col min="4598" max="4598" width="19.42578125" style="87" customWidth="1"/>
    <col min="4599" max="4599" width="5.7109375" style="87" customWidth="1"/>
    <col min="4600" max="4602" width="12.28515625" style="87" customWidth="1"/>
    <col min="4603" max="4850" width="9.140625" style="87"/>
    <col min="4851" max="4851" width="27" style="87" customWidth="1"/>
    <col min="4852" max="4852" width="16.140625" style="87" customWidth="1"/>
    <col min="4853" max="4853" width="12.85546875" style="87" customWidth="1"/>
    <col min="4854" max="4854" width="19.42578125" style="87" customWidth="1"/>
    <col min="4855" max="4855" width="5.7109375" style="87" customWidth="1"/>
    <col min="4856" max="4858" width="12.28515625" style="87" customWidth="1"/>
    <col min="4859" max="5106" width="9.140625" style="87"/>
    <col min="5107" max="5107" width="27" style="87" customWidth="1"/>
    <col min="5108" max="5108" width="16.140625" style="87" customWidth="1"/>
    <col min="5109" max="5109" width="12.85546875" style="87" customWidth="1"/>
    <col min="5110" max="5110" width="19.42578125" style="87" customWidth="1"/>
    <col min="5111" max="5111" width="5.7109375" style="87" customWidth="1"/>
    <col min="5112" max="5114" width="12.28515625" style="87" customWidth="1"/>
    <col min="5115" max="5362" width="9.140625" style="87"/>
    <col min="5363" max="5363" width="27" style="87" customWidth="1"/>
    <col min="5364" max="5364" width="16.140625" style="87" customWidth="1"/>
    <col min="5365" max="5365" width="12.85546875" style="87" customWidth="1"/>
    <col min="5366" max="5366" width="19.42578125" style="87" customWidth="1"/>
    <col min="5367" max="5367" width="5.7109375" style="87" customWidth="1"/>
    <col min="5368" max="5370" width="12.28515625" style="87" customWidth="1"/>
    <col min="5371" max="5618" width="9.140625" style="87"/>
    <col min="5619" max="5619" width="27" style="87" customWidth="1"/>
    <col min="5620" max="5620" width="16.140625" style="87" customWidth="1"/>
    <col min="5621" max="5621" width="12.85546875" style="87" customWidth="1"/>
    <col min="5622" max="5622" width="19.42578125" style="87" customWidth="1"/>
    <col min="5623" max="5623" width="5.7109375" style="87" customWidth="1"/>
    <col min="5624" max="5626" width="12.28515625" style="87" customWidth="1"/>
    <col min="5627" max="5874" width="9.140625" style="87"/>
    <col min="5875" max="5875" width="27" style="87" customWidth="1"/>
    <col min="5876" max="5876" width="16.140625" style="87" customWidth="1"/>
    <col min="5877" max="5877" width="12.85546875" style="87" customWidth="1"/>
    <col min="5878" max="5878" width="19.42578125" style="87" customWidth="1"/>
    <col min="5879" max="5879" width="5.7109375" style="87" customWidth="1"/>
    <col min="5880" max="5882" width="12.28515625" style="87" customWidth="1"/>
    <col min="5883" max="6130" width="9.140625" style="87"/>
    <col min="6131" max="6131" width="27" style="87" customWidth="1"/>
    <col min="6132" max="6132" width="16.140625" style="87" customWidth="1"/>
    <col min="6133" max="6133" width="12.85546875" style="87" customWidth="1"/>
    <col min="6134" max="6134" width="19.42578125" style="87" customWidth="1"/>
    <col min="6135" max="6135" width="5.7109375" style="87" customWidth="1"/>
    <col min="6136" max="6138" width="12.28515625" style="87" customWidth="1"/>
    <col min="6139" max="6386" width="9.140625" style="87"/>
    <col min="6387" max="6387" width="27" style="87" customWidth="1"/>
    <col min="6388" max="6388" width="16.140625" style="87" customWidth="1"/>
    <col min="6389" max="6389" width="12.85546875" style="87" customWidth="1"/>
    <col min="6390" max="6390" width="19.42578125" style="87" customWidth="1"/>
    <col min="6391" max="6391" width="5.7109375" style="87" customWidth="1"/>
    <col min="6392" max="6394" width="12.28515625" style="87" customWidth="1"/>
    <col min="6395" max="6642" width="9.140625" style="87"/>
    <col min="6643" max="6643" width="27" style="87" customWidth="1"/>
    <col min="6644" max="6644" width="16.140625" style="87" customWidth="1"/>
    <col min="6645" max="6645" width="12.85546875" style="87" customWidth="1"/>
    <col min="6646" max="6646" width="19.42578125" style="87" customWidth="1"/>
    <col min="6647" max="6647" width="5.7109375" style="87" customWidth="1"/>
    <col min="6648" max="6650" width="12.28515625" style="87" customWidth="1"/>
    <col min="6651" max="6898" width="9.140625" style="87"/>
    <col min="6899" max="6899" width="27" style="87" customWidth="1"/>
    <col min="6900" max="6900" width="16.140625" style="87" customWidth="1"/>
    <col min="6901" max="6901" width="12.85546875" style="87" customWidth="1"/>
    <col min="6902" max="6902" width="19.42578125" style="87" customWidth="1"/>
    <col min="6903" max="6903" width="5.7109375" style="87" customWidth="1"/>
    <col min="6904" max="6906" width="12.28515625" style="87" customWidth="1"/>
    <col min="6907" max="7154" width="9.140625" style="87"/>
    <col min="7155" max="7155" width="27" style="87" customWidth="1"/>
    <col min="7156" max="7156" width="16.140625" style="87" customWidth="1"/>
    <col min="7157" max="7157" width="12.85546875" style="87" customWidth="1"/>
    <col min="7158" max="7158" width="19.42578125" style="87" customWidth="1"/>
    <col min="7159" max="7159" width="5.7109375" style="87" customWidth="1"/>
    <col min="7160" max="7162" width="12.28515625" style="87" customWidth="1"/>
    <col min="7163" max="7410" width="9.140625" style="87"/>
    <col min="7411" max="7411" width="27" style="87" customWidth="1"/>
    <col min="7412" max="7412" width="16.140625" style="87" customWidth="1"/>
    <col min="7413" max="7413" width="12.85546875" style="87" customWidth="1"/>
    <col min="7414" max="7414" width="19.42578125" style="87" customWidth="1"/>
    <col min="7415" max="7415" width="5.7109375" style="87" customWidth="1"/>
    <col min="7416" max="7418" width="12.28515625" style="87" customWidth="1"/>
    <col min="7419" max="7666" width="9.140625" style="87"/>
    <col min="7667" max="7667" width="27" style="87" customWidth="1"/>
    <col min="7668" max="7668" width="16.140625" style="87" customWidth="1"/>
    <col min="7669" max="7669" width="12.85546875" style="87" customWidth="1"/>
    <col min="7670" max="7670" width="19.42578125" style="87" customWidth="1"/>
    <col min="7671" max="7671" width="5.7109375" style="87" customWidth="1"/>
    <col min="7672" max="7674" width="12.28515625" style="87" customWidth="1"/>
    <col min="7675" max="7922" width="9.140625" style="87"/>
    <col min="7923" max="7923" width="27" style="87" customWidth="1"/>
    <col min="7924" max="7924" width="16.140625" style="87" customWidth="1"/>
    <col min="7925" max="7925" width="12.85546875" style="87" customWidth="1"/>
    <col min="7926" max="7926" width="19.42578125" style="87" customWidth="1"/>
    <col min="7927" max="7927" width="5.7109375" style="87" customWidth="1"/>
    <col min="7928" max="7930" width="12.28515625" style="87" customWidth="1"/>
    <col min="7931" max="8178" width="9.140625" style="87"/>
    <col min="8179" max="8179" width="27" style="87" customWidth="1"/>
    <col min="8180" max="8180" width="16.140625" style="87" customWidth="1"/>
    <col min="8181" max="8181" width="12.85546875" style="87" customWidth="1"/>
    <col min="8182" max="8182" width="19.42578125" style="87" customWidth="1"/>
    <col min="8183" max="8183" width="5.7109375" style="87" customWidth="1"/>
    <col min="8184" max="8186" width="12.28515625" style="87" customWidth="1"/>
    <col min="8187" max="8434" width="9.140625" style="87"/>
    <col min="8435" max="8435" width="27" style="87" customWidth="1"/>
    <col min="8436" max="8436" width="16.140625" style="87" customWidth="1"/>
    <col min="8437" max="8437" width="12.85546875" style="87" customWidth="1"/>
    <col min="8438" max="8438" width="19.42578125" style="87" customWidth="1"/>
    <col min="8439" max="8439" width="5.7109375" style="87" customWidth="1"/>
    <col min="8440" max="8442" width="12.28515625" style="87" customWidth="1"/>
    <col min="8443" max="8690" width="9.140625" style="87"/>
    <col min="8691" max="8691" width="27" style="87" customWidth="1"/>
    <col min="8692" max="8692" width="16.140625" style="87" customWidth="1"/>
    <col min="8693" max="8693" width="12.85546875" style="87" customWidth="1"/>
    <col min="8694" max="8694" width="19.42578125" style="87" customWidth="1"/>
    <col min="8695" max="8695" width="5.7109375" style="87" customWidth="1"/>
    <col min="8696" max="8698" width="12.28515625" style="87" customWidth="1"/>
    <col min="8699" max="8946" width="9.140625" style="87"/>
    <col min="8947" max="8947" width="27" style="87" customWidth="1"/>
    <col min="8948" max="8948" width="16.140625" style="87" customWidth="1"/>
    <col min="8949" max="8949" width="12.85546875" style="87" customWidth="1"/>
    <col min="8950" max="8950" width="19.42578125" style="87" customWidth="1"/>
    <col min="8951" max="8951" width="5.7109375" style="87" customWidth="1"/>
    <col min="8952" max="8954" width="12.28515625" style="87" customWidth="1"/>
    <col min="8955" max="9202" width="9.140625" style="87"/>
    <col min="9203" max="9203" width="27" style="87" customWidth="1"/>
    <col min="9204" max="9204" width="16.140625" style="87" customWidth="1"/>
    <col min="9205" max="9205" width="12.85546875" style="87" customWidth="1"/>
    <col min="9206" max="9206" width="19.42578125" style="87" customWidth="1"/>
    <col min="9207" max="9207" width="5.7109375" style="87" customWidth="1"/>
    <col min="9208" max="9210" width="12.28515625" style="87" customWidth="1"/>
    <col min="9211" max="9458" width="9.140625" style="87"/>
    <col min="9459" max="9459" width="27" style="87" customWidth="1"/>
    <col min="9460" max="9460" width="16.140625" style="87" customWidth="1"/>
    <col min="9461" max="9461" width="12.85546875" style="87" customWidth="1"/>
    <col min="9462" max="9462" width="19.42578125" style="87" customWidth="1"/>
    <col min="9463" max="9463" width="5.7109375" style="87" customWidth="1"/>
    <col min="9464" max="9466" width="12.28515625" style="87" customWidth="1"/>
    <col min="9467" max="9714" width="9.140625" style="87"/>
    <col min="9715" max="9715" width="27" style="87" customWidth="1"/>
    <col min="9716" max="9716" width="16.140625" style="87" customWidth="1"/>
    <col min="9717" max="9717" width="12.85546875" style="87" customWidth="1"/>
    <col min="9718" max="9718" width="19.42578125" style="87" customWidth="1"/>
    <col min="9719" max="9719" width="5.7109375" style="87" customWidth="1"/>
    <col min="9720" max="9722" width="12.28515625" style="87" customWidth="1"/>
    <col min="9723" max="9970" width="9.140625" style="87"/>
    <col min="9971" max="9971" width="27" style="87" customWidth="1"/>
    <col min="9972" max="9972" width="16.140625" style="87" customWidth="1"/>
    <col min="9973" max="9973" width="12.85546875" style="87" customWidth="1"/>
    <col min="9974" max="9974" width="19.42578125" style="87" customWidth="1"/>
    <col min="9975" max="9975" width="5.7109375" style="87" customWidth="1"/>
    <col min="9976" max="9978" width="12.28515625" style="87" customWidth="1"/>
    <col min="9979" max="10226" width="9.140625" style="87"/>
    <col min="10227" max="10227" width="27" style="87" customWidth="1"/>
    <col min="10228" max="10228" width="16.140625" style="87" customWidth="1"/>
    <col min="10229" max="10229" width="12.85546875" style="87" customWidth="1"/>
    <col min="10230" max="10230" width="19.42578125" style="87" customWidth="1"/>
    <col min="10231" max="10231" width="5.7109375" style="87" customWidth="1"/>
    <col min="10232" max="10234" width="12.28515625" style="87" customWidth="1"/>
    <col min="10235" max="10482" width="9.140625" style="87"/>
    <col min="10483" max="10483" width="27" style="87" customWidth="1"/>
    <col min="10484" max="10484" width="16.140625" style="87" customWidth="1"/>
    <col min="10485" max="10485" width="12.85546875" style="87" customWidth="1"/>
    <col min="10486" max="10486" width="19.42578125" style="87" customWidth="1"/>
    <col min="10487" max="10487" width="5.7109375" style="87" customWidth="1"/>
    <col min="10488" max="10490" width="12.28515625" style="87" customWidth="1"/>
    <col min="10491" max="10738" width="9.140625" style="87"/>
    <col min="10739" max="10739" width="27" style="87" customWidth="1"/>
    <col min="10740" max="10740" width="16.140625" style="87" customWidth="1"/>
    <col min="10741" max="10741" width="12.85546875" style="87" customWidth="1"/>
    <col min="10742" max="10742" width="19.42578125" style="87" customWidth="1"/>
    <col min="10743" max="10743" width="5.7109375" style="87" customWidth="1"/>
    <col min="10744" max="10746" width="12.28515625" style="87" customWidth="1"/>
    <col min="10747" max="10994" width="9.140625" style="87"/>
    <col min="10995" max="10995" width="27" style="87" customWidth="1"/>
    <col min="10996" max="10996" width="16.140625" style="87" customWidth="1"/>
    <col min="10997" max="10997" width="12.85546875" style="87" customWidth="1"/>
    <col min="10998" max="10998" width="19.42578125" style="87" customWidth="1"/>
    <col min="10999" max="10999" width="5.7109375" style="87" customWidth="1"/>
    <col min="11000" max="11002" width="12.28515625" style="87" customWidth="1"/>
    <col min="11003" max="11250" width="9.140625" style="87"/>
    <col min="11251" max="11251" width="27" style="87" customWidth="1"/>
    <col min="11252" max="11252" width="16.140625" style="87" customWidth="1"/>
    <col min="11253" max="11253" width="12.85546875" style="87" customWidth="1"/>
    <col min="11254" max="11254" width="19.42578125" style="87" customWidth="1"/>
    <col min="11255" max="11255" width="5.7109375" style="87" customWidth="1"/>
    <col min="11256" max="11258" width="12.28515625" style="87" customWidth="1"/>
    <col min="11259" max="11506" width="9.140625" style="87"/>
    <col min="11507" max="11507" width="27" style="87" customWidth="1"/>
    <col min="11508" max="11508" width="16.140625" style="87" customWidth="1"/>
    <col min="11509" max="11509" width="12.85546875" style="87" customWidth="1"/>
    <col min="11510" max="11510" width="19.42578125" style="87" customWidth="1"/>
    <col min="11511" max="11511" width="5.7109375" style="87" customWidth="1"/>
    <col min="11512" max="11514" width="12.28515625" style="87" customWidth="1"/>
    <col min="11515" max="11762" width="9.140625" style="87"/>
    <col min="11763" max="11763" width="27" style="87" customWidth="1"/>
    <col min="11764" max="11764" width="16.140625" style="87" customWidth="1"/>
    <col min="11765" max="11765" width="12.85546875" style="87" customWidth="1"/>
    <col min="11766" max="11766" width="19.42578125" style="87" customWidth="1"/>
    <col min="11767" max="11767" width="5.7109375" style="87" customWidth="1"/>
    <col min="11768" max="11770" width="12.28515625" style="87" customWidth="1"/>
    <col min="11771" max="12018" width="9.140625" style="87"/>
    <col min="12019" max="12019" width="27" style="87" customWidth="1"/>
    <col min="12020" max="12020" width="16.140625" style="87" customWidth="1"/>
    <col min="12021" max="12021" width="12.85546875" style="87" customWidth="1"/>
    <col min="12022" max="12022" width="19.42578125" style="87" customWidth="1"/>
    <col min="12023" max="12023" width="5.7109375" style="87" customWidth="1"/>
    <col min="12024" max="12026" width="12.28515625" style="87" customWidth="1"/>
    <col min="12027" max="12274" width="9.140625" style="87"/>
    <col min="12275" max="12275" width="27" style="87" customWidth="1"/>
    <col min="12276" max="12276" width="16.140625" style="87" customWidth="1"/>
    <col min="12277" max="12277" width="12.85546875" style="87" customWidth="1"/>
    <col min="12278" max="12278" width="19.42578125" style="87" customWidth="1"/>
    <col min="12279" max="12279" width="5.7109375" style="87" customWidth="1"/>
    <col min="12280" max="12282" width="12.28515625" style="87" customWidth="1"/>
    <col min="12283" max="12530" width="9.140625" style="87"/>
    <col min="12531" max="12531" width="27" style="87" customWidth="1"/>
    <col min="12532" max="12532" width="16.140625" style="87" customWidth="1"/>
    <col min="12533" max="12533" width="12.85546875" style="87" customWidth="1"/>
    <col min="12534" max="12534" width="19.42578125" style="87" customWidth="1"/>
    <col min="12535" max="12535" width="5.7109375" style="87" customWidth="1"/>
    <col min="12536" max="12538" width="12.28515625" style="87" customWidth="1"/>
    <col min="12539" max="12786" width="9.140625" style="87"/>
    <col min="12787" max="12787" width="27" style="87" customWidth="1"/>
    <col min="12788" max="12788" width="16.140625" style="87" customWidth="1"/>
    <col min="12789" max="12789" width="12.85546875" style="87" customWidth="1"/>
    <col min="12790" max="12790" width="19.42578125" style="87" customWidth="1"/>
    <col min="12791" max="12791" width="5.7109375" style="87" customWidth="1"/>
    <col min="12792" max="12794" width="12.28515625" style="87" customWidth="1"/>
    <col min="12795" max="13042" width="9.140625" style="87"/>
    <col min="13043" max="13043" width="27" style="87" customWidth="1"/>
    <col min="13044" max="13044" width="16.140625" style="87" customWidth="1"/>
    <col min="13045" max="13045" width="12.85546875" style="87" customWidth="1"/>
    <col min="13046" max="13046" width="19.42578125" style="87" customWidth="1"/>
    <col min="13047" max="13047" width="5.7109375" style="87" customWidth="1"/>
    <col min="13048" max="13050" width="12.28515625" style="87" customWidth="1"/>
    <col min="13051" max="13298" width="9.140625" style="87"/>
    <col min="13299" max="13299" width="27" style="87" customWidth="1"/>
    <col min="13300" max="13300" width="16.140625" style="87" customWidth="1"/>
    <col min="13301" max="13301" width="12.85546875" style="87" customWidth="1"/>
    <col min="13302" max="13302" width="19.42578125" style="87" customWidth="1"/>
    <col min="13303" max="13303" width="5.7109375" style="87" customWidth="1"/>
    <col min="13304" max="13306" width="12.28515625" style="87" customWidth="1"/>
    <col min="13307" max="13554" width="9.140625" style="87"/>
    <col min="13555" max="13555" width="27" style="87" customWidth="1"/>
    <col min="13556" max="13556" width="16.140625" style="87" customWidth="1"/>
    <col min="13557" max="13557" width="12.85546875" style="87" customWidth="1"/>
    <col min="13558" max="13558" width="19.42578125" style="87" customWidth="1"/>
    <col min="13559" max="13559" width="5.7109375" style="87" customWidth="1"/>
    <col min="13560" max="13562" width="12.28515625" style="87" customWidth="1"/>
    <col min="13563" max="13810" width="9.140625" style="87"/>
    <col min="13811" max="13811" width="27" style="87" customWidth="1"/>
    <col min="13812" max="13812" width="16.140625" style="87" customWidth="1"/>
    <col min="13813" max="13813" width="12.85546875" style="87" customWidth="1"/>
    <col min="13814" max="13814" width="19.42578125" style="87" customWidth="1"/>
    <col min="13815" max="13815" width="5.7109375" style="87" customWidth="1"/>
    <col min="13816" max="13818" width="12.28515625" style="87" customWidth="1"/>
    <col min="13819" max="14066" width="9.140625" style="87"/>
    <col min="14067" max="14067" width="27" style="87" customWidth="1"/>
    <col min="14068" max="14068" width="16.140625" style="87" customWidth="1"/>
    <col min="14069" max="14069" width="12.85546875" style="87" customWidth="1"/>
    <col min="14070" max="14070" width="19.42578125" style="87" customWidth="1"/>
    <col min="14071" max="14071" width="5.7109375" style="87" customWidth="1"/>
    <col min="14072" max="14074" width="12.28515625" style="87" customWidth="1"/>
    <col min="14075" max="14322" width="9.140625" style="87"/>
    <col min="14323" max="14323" width="27" style="87" customWidth="1"/>
    <col min="14324" max="14324" width="16.140625" style="87" customWidth="1"/>
    <col min="14325" max="14325" width="12.85546875" style="87" customWidth="1"/>
    <col min="14326" max="14326" width="19.42578125" style="87" customWidth="1"/>
    <col min="14327" max="14327" width="5.7109375" style="87" customWidth="1"/>
    <col min="14328" max="14330" width="12.28515625" style="87" customWidth="1"/>
    <col min="14331" max="14578" width="9.140625" style="87"/>
    <col min="14579" max="14579" width="27" style="87" customWidth="1"/>
    <col min="14580" max="14580" width="16.140625" style="87" customWidth="1"/>
    <col min="14581" max="14581" width="12.85546875" style="87" customWidth="1"/>
    <col min="14582" max="14582" width="19.42578125" style="87" customWidth="1"/>
    <col min="14583" max="14583" width="5.7109375" style="87" customWidth="1"/>
    <col min="14584" max="14586" width="12.28515625" style="87" customWidth="1"/>
    <col min="14587" max="14834" width="9.140625" style="87"/>
    <col min="14835" max="14835" width="27" style="87" customWidth="1"/>
    <col min="14836" max="14836" width="16.140625" style="87" customWidth="1"/>
    <col min="14837" max="14837" width="12.85546875" style="87" customWidth="1"/>
    <col min="14838" max="14838" width="19.42578125" style="87" customWidth="1"/>
    <col min="14839" max="14839" width="5.7109375" style="87" customWidth="1"/>
    <col min="14840" max="14842" width="12.28515625" style="87" customWidth="1"/>
    <col min="14843" max="15090" width="9.140625" style="87"/>
    <col min="15091" max="15091" width="27" style="87" customWidth="1"/>
    <col min="15092" max="15092" width="16.140625" style="87" customWidth="1"/>
    <col min="15093" max="15093" width="12.85546875" style="87" customWidth="1"/>
    <col min="15094" max="15094" width="19.42578125" style="87" customWidth="1"/>
    <col min="15095" max="15095" width="5.7109375" style="87" customWidth="1"/>
    <col min="15096" max="15098" width="12.28515625" style="87" customWidth="1"/>
    <col min="15099" max="15346" width="9.140625" style="87"/>
    <col min="15347" max="15347" width="27" style="87" customWidth="1"/>
    <col min="15348" max="15348" width="16.140625" style="87" customWidth="1"/>
    <col min="15349" max="15349" width="12.85546875" style="87" customWidth="1"/>
    <col min="15350" max="15350" width="19.42578125" style="87" customWidth="1"/>
    <col min="15351" max="15351" width="5.7109375" style="87" customWidth="1"/>
    <col min="15352" max="15354" width="12.28515625" style="87" customWidth="1"/>
    <col min="15355" max="15602" width="9.140625" style="87"/>
    <col min="15603" max="15603" width="27" style="87" customWidth="1"/>
    <col min="15604" max="15604" width="16.140625" style="87" customWidth="1"/>
    <col min="15605" max="15605" width="12.85546875" style="87" customWidth="1"/>
    <col min="15606" max="15606" width="19.42578125" style="87" customWidth="1"/>
    <col min="15607" max="15607" width="5.7109375" style="87" customWidth="1"/>
    <col min="15608" max="15610" width="12.28515625" style="87" customWidth="1"/>
    <col min="15611" max="15858" width="9.140625" style="87"/>
    <col min="15859" max="15859" width="27" style="87" customWidth="1"/>
    <col min="15860" max="15860" width="16.140625" style="87" customWidth="1"/>
    <col min="15861" max="15861" width="12.85546875" style="87" customWidth="1"/>
    <col min="15862" max="15862" width="19.42578125" style="87" customWidth="1"/>
    <col min="15863" max="15863" width="5.7109375" style="87" customWidth="1"/>
    <col min="15864" max="15866" width="12.28515625" style="87" customWidth="1"/>
    <col min="15867" max="16114" width="9.140625" style="87"/>
    <col min="16115" max="16115" width="27" style="87" customWidth="1"/>
    <col min="16116" max="16116" width="16.140625" style="87" customWidth="1"/>
    <col min="16117" max="16117" width="12.85546875" style="87" customWidth="1"/>
    <col min="16118" max="16118" width="19.42578125" style="87" customWidth="1"/>
    <col min="16119" max="16119" width="5.7109375" style="87" customWidth="1"/>
    <col min="16120" max="16122" width="12.28515625" style="87" customWidth="1"/>
    <col min="16123" max="16384" width="9.140625" style="87"/>
  </cols>
  <sheetData>
    <row r="1" spans="1:4" s="90" customFormat="1" ht="15" customHeight="1" x14ac:dyDescent="0.25">
      <c r="A1" s="27" t="s">
        <v>16</v>
      </c>
      <c r="B1" s="87"/>
      <c r="C1" s="117"/>
      <c r="D1" s="29"/>
    </row>
    <row r="2" spans="1:4" s="91" customFormat="1" ht="8.1" customHeight="1" thickBot="1" x14ac:dyDescent="0.3">
      <c r="C2" s="112"/>
      <c r="D2" s="93"/>
    </row>
    <row r="3" spans="1:4" s="91" customFormat="1" ht="19.5" customHeight="1" x14ac:dyDescent="0.25">
      <c r="A3" s="376" t="s">
        <v>248</v>
      </c>
      <c r="B3" s="377"/>
      <c r="C3" s="377"/>
      <c r="D3" s="378"/>
    </row>
    <row r="4" spans="1:4" s="94" customFormat="1" ht="18" customHeight="1" x14ac:dyDescent="0.25">
      <c r="A4" s="385" t="s">
        <v>28</v>
      </c>
      <c r="B4" s="379" t="s">
        <v>1</v>
      </c>
      <c r="C4" s="383" t="s">
        <v>3</v>
      </c>
      <c r="D4" s="384"/>
    </row>
    <row r="5" spans="1:4" s="94" customFormat="1" ht="39.950000000000003" customHeight="1" x14ac:dyDescent="0.25">
      <c r="A5" s="386"/>
      <c r="B5" s="387"/>
      <c r="C5" s="211" t="s">
        <v>234</v>
      </c>
      <c r="D5" s="278" t="s">
        <v>235</v>
      </c>
    </row>
    <row r="6" spans="1:4" s="95" customFormat="1" ht="39.950000000000003" customHeight="1" x14ac:dyDescent="0.25">
      <c r="A6" s="214"/>
      <c r="B6" s="108" t="s">
        <v>236</v>
      </c>
      <c r="C6" s="280">
        <v>427</v>
      </c>
      <c r="D6" s="282">
        <v>470</v>
      </c>
    </row>
    <row r="7" spans="1:4" s="95" customFormat="1" ht="39.950000000000003" customHeight="1" x14ac:dyDescent="0.25">
      <c r="A7" s="214"/>
      <c r="B7" s="245" t="s">
        <v>237</v>
      </c>
      <c r="C7" s="281">
        <v>517</v>
      </c>
      <c r="D7" s="283">
        <v>569</v>
      </c>
    </row>
    <row r="8" spans="1:4" s="95" customFormat="1" ht="39.950000000000003" customHeight="1" x14ac:dyDescent="0.25">
      <c r="A8" s="214"/>
      <c r="B8" s="108" t="s">
        <v>239</v>
      </c>
      <c r="C8" s="280">
        <v>134</v>
      </c>
      <c r="D8" s="282">
        <v>140</v>
      </c>
    </row>
    <row r="9" spans="1:4" s="95" customFormat="1" ht="35.1" customHeight="1" x14ac:dyDescent="0.25">
      <c r="A9" s="214"/>
      <c r="B9" s="245" t="s">
        <v>238</v>
      </c>
      <c r="C9" s="293">
        <v>242</v>
      </c>
      <c r="D9" s="250">
        <v>254</v>
      </c>
    </row>
    <row r="10" spans="1:4" s="95" customFormat="1" ht="39.950000000000003" customHeight="1" x14ac:dyDescent="0.25">
      <c r="A10" s="214"/>
      <c r="B10" s="284" t="s">
        <v>240</v>
      </c>
      <c r="C10" s="285">
        <v>50</v>
      </c>
      <c r="D10" s="286">
        <v>53</v>
      </c>
    </row>
    <row r="11" spans="1:4" s="90" customFormat="1" ht="39.950000000000003" customHeight="1" x14ac:dyDescent="0.25">
      <c r="A11" s="214"/>
      <c r="B11" s="245" t="s">
        <v>241</v>
      </c>
      <c r="C11" s="281">
        <v>64</v>
      </c>
      <c r="D11" s="283">
        <v>67</v>
      </c>
    </row>
    <row r="12" spans="1:4" s="95" customFormat="1" ht="39.950000000000003" customHeight="1" x14ac:dyDescent="0.25">
      <c r="A12" s="214"/>
      <c r="B12" s="284" t="s">
        <v>242</v>
      </c>
      <c r="C12" s="285">
        <v>150</v>
      </c>
      <c r="D12" s="286">
        <v>158</v>
      </c>
    </row>
    <row r="13" spans="1:4" s="90" customFormat="1" ht="39.950000000000003" customHeight="1" x14ac:dyDescent="0.25">
      <c r="A13" s="214"/>
      <c r="B13" s="245" t="s">
        <v>243</v>
      </c>
      <c r="C13" s="281">
        <v>150</v>
      </c>
      <c r="D13" s="283">
        <v>158</v>
      </c>
    </row>
    <row r="14" spans="1:4" s="90" customFormat="1" ht="39.950000000000003" customHeight="1" x14ac:dyDescent="0.25">
      <c r="A14" s="214"/>
      <c r="B14" s="287" t="s">
        <v>244</v>
      </c>
      <c r="C14" s="285">
        <v>43</v>
      </c>
      <c r="D14" s="286">
        <v>45</v>
      </c>
    </row>
    <row r="15" spans="1:4" s="90" customFormat="1" ht="39.950000000000003" customHeight="1" x14ac:dyDescent="0.25">
      <c r="A15" s="214"/>
      <c r="B15" s="251" t="s">
        <v>254</v>
      </c>
      <c r="C15" s="281">
        <v>188</v>
      </c>
      <c r="D15" s="283">
        <v>188</v>
      </c>
    </row>
    <row r="16" spans="1:4" s="90" customFormat="1" ht="39.950000000000003" customHeight="1" x14ac:dyDescent="0.25">
      <c r="A16" s="214"/>
      <c r="B16" s="284" t="s">
        <v>245</v>
      </c>
      <c r="C16" s="285">
        <v>80</v>
      </c>
      <c r="D16" s="288">
        <v>84</v>
      </c>
    </row>
    <row r="17" spans="1:38" s="90" customFormat="1" ht="39.950000000000003" customHeight="1" x14ac:dyDescent="0.25">
      <c r="A17" s="214"/>
      <c r="B17" s="245" t="s">
        <v>246</v>
      </c>
      <c r="C17" s="281">
        <v>209</v>
      </c>
      <c r="D17" s="250">
        <v>219</v>
      </c>
    </row>
    <row r="18" spans="1:38" s="90" customFormat="1" ht="39.950000000000003" customHeight="1" x14ac:dyDescent="0.25">
      <c r="A18" s="214"/>
      <c r="B18" s="284" t="s">
        <v>258</v>
      </c>
      <c r="C18" s="285">
        <v>143</v>
      </c>
      <c r="D18" s="288">
        <v>150</v>
      </c>
    </row>
    <row r="19" spans="1:38" s="90" customFormat="1" ht="39.950000000000003" customHeight="1" thickBot="1" x14ac:dyDescent="0.3">
      <c r="A19" s="294"/>
      <c r="B19" s="252" t="s">
        <v>247</v>
      </c>
      <c r="C19" s="295">
        <v>60</v>
      </c>
      <c r="D19" s="254">
        <v>63</v>
      </c>
    </row>
    <row r="20" spans="1:38" s="91" customFormat="1" ht="19.5" customHeight="1" x14ac:dyDescent="0.25">
      <c r="A20" s="376" t="s">
        <v>248</v>
      </c>
      <c r="B20" s="377"/>
      <c r="C20" s="377"/>
      <c r="D20" s="378"/>
    </row>
    <row r="21" spans="1:38" s="94" customFormat="1" ht="18" customHeight="1" x14ac:dyDescent="0.25">
      <c r="A21" s="385" t="s">
        <v>28</v>
      </c>
      <c r="B21" s="379" t="s">
        <v>1</v>
      </c>
      <c r="C21" s="383" t="s">
        <v>3</v>
      </c>
      <c r="D21" s="384"/>
    </row>
    <row r="22" spans="1:38" s="94" customFormat="1" ht="39.950000000000003" customHeight="1" x14ac:dyDescent="0.25">
      <c r="A22" s="386"/>
      <c r="B22" s="387"/>
      <c r="C22" s="211" t="s">
        <v>249</v>
      </c>
      <c r="D22" s="278" t="s">
        <v>250</v>
      </c>
    </row>
    <row r="23" spans="1:38" ht="20.100000000000001" customHeight="1" x14ac:dyDescent="0.25">
      <c r="A23" s="434"/>
      <c r="B23" s="108" t="s">
        <v>236</v>
      </c>
      <c r="C23" s="285">
        <v>449</v>
      </c>
      <c r="D23" s="288">
        <v>553</v>
      </c>
    </row>
    <row r="24" spans="1:38" s="97" customFormat="1" ht="20.100000000000001" customHeight="1" x14ac:dyDescent="0.25">
      <c r="A24" s="435"/>
      <c r="B24" s="245" t="s">
        <v>251</v>
      </c>
      <c r="C24" s="281">
        <v>610</v>
      </c>
      <c r="D24" s="250">
        <v>737</v>
      </c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</row>
    <row r="25" spans="1:38" s="97" customFormat="1" ht="39.950000000000003" customHeight="1" x14ac:dyDescent="0.25">
      <c r="A25" s="141"/>
      <c r="B25" s="284" t="s">
        <v>252</v>
      </c>
      <c r="C25" s="285">
        <v>1403</v>
      </c>
      <c r="D25" s="288">
        <v>1445</v>
      </c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</row>
    <row r="26" spans="1:38" s="97" customFormat="1" ht="39.950000000000003" customHeight="1" x14ac:dyDescent="0.25">
      <c r="A26" s="134"/>
      <c r="B26" s="251" t="s">
        <v>253</v>
      </c>
      <c r="C26" s="281">
        <v>52</v>
      </c>
      <c r="D26" s="250">
        <v>53</v>
      </c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</row>
    <row r="27" spans="1:38" ht="39.950000000000003" customHeight="1" x14ac:dyDescent="0.25">
      <c r="A27" s="296"/>
      <c r="B27" s="287" t="s">
        <v>254</v>
      </c>
      <c r="C27" s="285">
        <v>200</v>
      </c>
      <c r="D27" s="288">
        <v>200</v>
      </c>
    </row>
    <row r="28" spans="1:38" ht="39.950000000000003" customHeight="1" x14ac:dyDescent="0.25">
      <c r="A28" s="296"/>
      <c r="B28" s="245" t="s">
        <v>241</v>
      </c>
      <c r="C28" s="281">
        <v>58</v>
      </c>
      <c r="D28" s="250">
        <v>75</v>
      </c>
    </row>
    <row r="29" spans="1:38" ht="39.950000000000003" customHeight="1" x14ac:dyDescent="0.25">
      <c r="A29" s="296"/>
      <c r="B29" s="284" t="s">
        <v>239</v>
      </c>
      <c r="C29" s="285">
        <v>58</v>
      </c>
      <c r="D29" s="288">
        <v>68</v>
      </c>
    </row>
    <row r="30" spans="1:38" ht="39.950000000000003" customHeight="1" x14ac:dyDescent="0.25">
      <c r="A30" s="296"/>
      <c r="B30" s="245" t="s">
        <v>262</v>
      </c>
      <c r="C30" s="281">
        <v>213</v>
      </c>
      <c r="D30" s="250">
        <v>223</v>
      </c>
    </row>
    <row r="31" spans="1:38" ht="39.950000000000003" customHeight="1" x14ac:dyDescent="0.25">
      <c r="A31" s="296"/>
      <c r="B31" s="284" t="s">
        <v>255</v>
      </c>
      <c r="C31" s="285">
        <v>213</v>
      </c>
      <c r="D31" s="288">
        <v>242</v>
      </c>
    </row>
    <row r="32" spans="1:38" ht="20.100000000000001" customHeight="1" x14ac:dyDescent="0.25">
      <c r="A32" s="434"/>
      <c r="B32" s="245" t="s">
        <v>256</v>
      </c>
      <c r="C32" s="281">
        <v>645</v>
      </c>
      <c r="D32" s="250">
        <v>719</v>
      </c>
    </row>
    <row r="33" spans="1:38" ht="20.100000000000001" customHeight="1" x14ac:dyDescent="0.25">
      <c r="A33" s="435"/>
      <c r="B33" s="284" t="s">
        <v>257</v>
      </c>
      <c r="C33" s="285">
        <v>860</v>
      </c>
      <c r="D33" s="288">
        <v>958</v>
      </c>
    </row>
    <row r="34" spans="1:38" ht="39.950000000000003" customHeight="1" x14ac:dyDescent="0.25">
      <c r="A34" s="141"/>
      <c r="B34" s="245" t="s">
        <v>245</v>
      </c>
      <c r="C34" s="281">
        <v>76</v>
      </c>
      <c r="D34" s="250">
        <v>81</v>
      </c>
    </row>
    <row r="35" spans="1:38" ht="39.950000000000003" customHeight="1" x14ac:dyDescent="0.25">
      <c r="A35" s="141"/>
      <c r="B35" s="284" t="s">
        <v>264</v>
      </c>
      <c r="C35" s="285">
        <v>144</v>
      </c>
      <c r="D35" s="288">
        <v>167</v>
      </c>
    </row>
    <row r="36" spans="1:38" ht="39.950000000000003" customHeight="1" x14ac:dyDescent="0.25">
      <c r="A36" s="141"/>
      <c r="B36" s="245" t="s">
        <v>263</v>
      </c>
      <c r="C36" s="281">
        <v>132</v>
      </c>
      <c r="D36" s="250">
        <v>156</v>
      </c>
    </row>
    <row r="37" spans="1:38" ht="39.950000000000003" customHeight="1" x14ac:dyDescent="0.25">
      <c r="A37" s="141"/>
      <c r="B37" s="284" t="s">
        <v>258</v>
      </c>
      <c r="C37" s="285">
        <v>156</v>
      </c>
      <c r="D37" s="288">
        <v>184</v>
      </c>
    </row>
    <row r="38" spans="1:38" ht="39.950000000000003" customHeight="1" x14ac:dyDescent="0.25">
      <c r="A38" s="292"/>
      <c r="B38" s="297" t="s">
        <v>259</v>
      </c>
      <c r="C38" s="298">
        <v>1994</v>
      </c>
      <c r="D38" s="299">
        <v>2038</v>
      </c>
    </row>
    <row r="39" spans="1:38" ht="39.950000000000003" customHeight="1" thickBot="1" x14ac:dyDescent="0.3">
      <c r="A39" s="142"/>
      <c r="B39" s="289" t="s">
        <v>260</v>
      </c>
      <c r="C39" s="290">
        <v>359</v>
      </c>
      <c r="D39" s="291">
        <v>359</v>
      </c>
    </row>
    <row r="40" spans="1:38" ht="8.1" customHeight="1" thickBot="1" x14ac:dyDescent="0.3">
      <c r="A40" s="104"/>
      <c r="B40" s="104"/>
      <c r="C40" s="115"/>
      <c r="D40" s="105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</row>
    <row r="41" spans="1:38" ht="128.25" customHeight="1" thickBot="1" x14ac:dyDescent="0.3">
      <c r="A41" s="436" t="s">
        <v>265</v>
      </c>
      <c r="B41" s="437"/>
      <c r="C41" s="437"/>
      <c r="D41" s="438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</row>
    <row r="42" spans="1:38" x14ac:dyDescent="0.25">
      <c r="A42" s="90"/>
      <c r="B42" s="90"/>
      <c r="C42" s="116"/>
      <c r="D42" s="99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</row>
    <row r="43" spans="1:38" x14ac:dyDescent="0.25">
      <c r="A43" s="90"/>
      <c r="B43" s="90"/>
      <c r="C43" s="116"/>
      <c r="D43" s="99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</row>
    <row r="44" spans="1:38" x14ac:dyDescent="0.25">
      <c r="A44" s="90"/>
      <c r="B44" s="90"/>
      <c r="C44" s="116"/>
      <c r="D44" s="99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</row>
    <row r="45" spans="1:38" x14ac:dyDescent="0.25">
      <c r="A45" s="90"/>
      <c r="B45" s="90"/>
      <c r="C45" s="116"/>
      <c r="D45" s="99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</row>
    <row r="46" spans="1:38" x14ac:dyDescent="0.25">
      <c r="A46" s="90"/>
      <c r="B46" s="90"/>
      <c r="C46" s="116"/>
      <c r="D46" s="99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</row>
    <row r="47" spans="1:38" x14ac:dyDescent="0.25">
      <c r="A47" s="90"/>
      <c r="B47" s="90"/>
      <c r="C47" s="116"/>
      <c r="D47" s="99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</row>
    <row r="48" spans="1:38" x14ac:dyDescent="0.25">
      <c r="A48" s="90"/>
      <c r="B48" s="90"/>
      <c r="C48" s="116"/>
      <c r="D48" s="99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</row>
    <row r="49" spans="1:38" x14ac:dyDescent="0.25">
      <c r="A49" s="90"/>
      <c r="B49" s="90"/>
      <c r="C49" s="116"/>
      <c r="D49" s="99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</row>
    <row r="50" spans="1:38" x14ac:dyDescent="0.25">
      <c r="A50" s="90"/>
      <c r="B50" s="90"/>
      <c r="C50" s="116"/>
      <c r="D50" s="99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</row>
    <row r="51" spans="1:38" x14ac:dyDescent="0.25">
      <c r="A51" s="90"/>
      <c r="B51" s="90"/>
      <c r="C51" s="116"/>
      <c r="D51" s="99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</row>
    <row r="52" spans="1:38" x14ac:dyDescent="0.25">
      <c r="A52" s="90"/>
      <c r="B52" s="90"/>
      <c r="C52" s="116"/>
      <c r="D52" s="99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</row>
    <row r="53" spans="1:38" x14ac:dyDescent="0.25">
      <c r="A53" s="90"/>
      <c r="B53" s="90"/>
      <c r="C53" s="116"/>
      <c r="D53" s="99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</row>
    <row r="54" spans="1:38" x14ac:dyDescent="0.25">
      <c r="A54" s="90"/>
      <c r="B54" s="90"/>
      <c r="C54" s="116"/>
      <c r="D54" s="99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</row>
    <row r="55" spans="1:38" x14ac:dyDescent="0.25">
      <c r="A55" s="90"/>
      <c r="B55" s="90"/>
      <c r="C55" s="116"/>
      <c r="D55" s="99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</row>
    <row r="56" spans="1:38" x14ac:dyDescent="0.25">
      <c r="A56" s="90"/>
      <c r="B56" s="90"/>
      <c r="C56" s="116"/>
      <c r="D56" s="99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</row>
    <row r="57" spans="1:38" x14ac:dyDescent="0.25">
      <c r="A57" s="90"/>
      <c r="B57" s="90"/>
      <c r="C57" s="116"/>
      <c r="D57" s="99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</row>
    <row r="58" spans="1:38" x14ac:dyDescent="0.25">
      <c r="A58" s="90"/>
      <c r="B58" s="90"/>
      <c r="C58" s="116"/>
      <c r="D58" s="99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</row>
    <row r="59" spans="1:38" x14ac:dyDescent="0.25">
      <c r="A59" s="90"/>
      <c r="B59" s="90"/>
      <c r="C59" s="116"/>
      <c r="D59" s="99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</row>
    <row r="60" spans="1:38" x14ac:dyDescent="0.25">
      <c r="A60" s="90"/>
      <c r="B60" s="90"/>
      <c r="C60" s="116"/>
      <c r="D60" s="99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</row>
    <row r="61" spans="1:38" x14ac:dyDescent="0.25">
      <c r="A61" s="90"/>
      <c r="B61" s="90"/>
      <c r="C61" s="116"/>
      <c r="D61" s="99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</row>
    <row r="62" spans="1:38" x14ac:dyDescent="0.25">
      <c r="A62" s="90"/>
      <c r="B62" s="90"/>
      <c r="C62" s="116"/>
      <c r="D62" s="99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</row>
    <row r="63" spans="1:38" x14ac:dyDescent="0.25">
      <c r="A63" s="90"/>
      <c r="B63" s="90"/>
      <c r="C63" s="116"/>
      <c r="D63" s="99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</row>
    <row r="64" spans="1:38" x14ac:dyDescent="0.25">
      <c r="A64" s="90"/>
      <c r="B64" s="90"/>
      <c r="C64" s="116"/>
      <c r="D64" s="99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</row>
    <row r="65" spans="1:38" x14ac:dyDescent="0.25">
      <c r="A65" s="90"/>
      <c r="B65" s="90"/>
      <c r="C65" s="116"/>
      <c r="D65" s="99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</row>
    <row r="66" spans="1:38" x14ac:dyDescent="0.25">
      <c r="A66" s="90"/>
      <c r="B66" s="90"/>
      <c r="C66" s="116"/>
      <c r="D66" s="99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</row>
    <row r="67" spans="1:38" x14ac:dyDescent="0.25">
      <c r="A67" s="90"/>
      <c r="B67" s="90"/>
      <c r="C67" s="116"/>
      <c r="D67" s="99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</row>
    <row r="68" spans="1:38" x14ac:dyDescent="0.25">
      <c r="A68" s="90"/>
      <c r="B68" s="90"/>
      <c r="C68" s="116"/>
      <c r="D68" s="99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</row>
    <row r="69" spans="1:38" x14ac:dyDescent="0.25">
      <c r="A69" s="90"/>
      <c r="B69" s="90"/>
      <c r="C69" s="116"/>
      <c r="D69" s="99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</row>
    <row r="70" spans="1:38" x14ac:dyDescent="0.25">
      <c r="A70" s="90"/>
      <c r="B70" s="90"/>
      <c r="C70" s="116"/>
      <c r="D70" s="99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</row>
    <row r="71" spans="1:38" x14ac:dyDescent="0.25">
      <c r="A71" s="90"/>
      <c r="B71" s="90"/>
      <c r="C71" s="116"/>
      <c r="D71" s="99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</row>
    <row r="72" spans="1:38" x14ac:dyDescent="0.25">
      <c r="A72" s="90"/>
      <c r="B72" s="90"/>
      <c r="C72" s="116"/>
      <c r="D72" s="99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</row>
    <row r="73" spans="1:38" x14ac:dyDescent="0.25">
      <c r="A73" s="90"/>
      <c r="B73" s="90"/>
      <c r="C73" s="116"/>
      <c r="D73" s="99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</row>
    <row r="74" spans="1:38" x14ac:dyDescent="0.25">
      <c r="A74" s="90"/>
      <c r="B74" s="90"/>
      <c r="C74" s="116"/>
      <c r="D74" s="99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</row>
    <row r="75" spans="1:38" x14ac:dyDescent="0.25">
      <c r="A75" s="90"/>
      <c r="B75" s="90"/>
      <c r="C75" s="116"/>
      <c r="D75" s="99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</row>
    <row r="76" spans="1:38" x14ac:dyDescent="0.25">
      <c r="A76" s="90"/>
      <c r="B76" s="90"/>
      <c r="C76" s="116"/>
      <c r="D76" s="99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</row>
    <row r="77" spans="1:38" x14ac:dyDescent="0.25">
      <c r="A77" s="90"/>
      <c r="B77" s="90"/>
      <c r="C77" s="116"/>
      <c r="D77" s="99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</row>
    <row r="78" spans="1:38" x14ac:dyDescent="0.25">
      <c r="A78" s="90"/>
      <c r="B78" s="90"/>
      <c r="C78" s="116"/>
      <c r="D78" s="99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</row>
    <row r="79" spans="1:38" x14ac:dyDescent="0.25">
      <c r="A79" s="90"/>
      <c r="B79" s="90"/>
      <c r="C79" s="116"/>
      <c r="D79" s="99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</row>
    <row r="80" spans="1:38" x14ac:dyDescent="0.25">
      <c r="A80" s="90"/>
      <c r="B80" s="90"/>
      <c r="C80" s="116"/>
      <c r="D80" s="99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</row>
    <row r="81" spans="1:38" x14ac:dyDescent="0.25">
      <c r="A81" s="90"/>
      <c r="B81" s="90"/>
      <c r="C81" s="116"/>
      <c r="D81" s="99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</row>
    <row r="82" spans="1:38" x14ac:dyDescent="0.25">
      <c r="A82" s="90"/>
      <c r="B82" s="90"/>
      <c r="C82" s="116"/>
      <c r="D82" s="99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</row>
    <row r="83" spans="1:38" x14ac:dyDescent="0.25">
      <c r="A83" s="90"/>
      <c r="B83" s="90"/>
      <c r="C83" s="116"/>
      <c r="D83" s="99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</row>
    <row r="84" spans="1:38" x14ac:dyDescent="0.25">
      <c r="A84" s="90"/>
      <c r="B84" s="90"/>
      <c r="C84" s="116"/>
      <c r="D84" s="99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</row>
    <row r="85" spans="1:38" x14ac:dyDescent="0.25">
      <c r="A85" s="90"/>
      <c r="B85" s="90"/>
      <c r="C85" s="116"/>
      <c r="D85" s="99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</row>
    <row r="86" spans="1:38" x14ac:dyDescent="0.25">
      <c r="A86" s="90"/>
      <c r="B86" s="90"/>
      <c r="C86" s="116"/>
      <c r="D86" s="99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</row>
    <row r="87" spans="1:38" x14ac:dyDescent="0.25">
      <c r="A87" s="90"/>
      <c r="B87" s="90"/>
      <c r="C87" s="116"/>
      <c r="D87" s="99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</row>
    <row r="88" spans="1:38" x14ac:dyDescent="0.25">
      <c r="A88" s="90"/>
      <c r="B88" s="90"/>
      <c r="C88" s="116"/>
      <c r="D88" s="99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</row>
    <row r="89" spans="1:38" x14ac:dyDescent="0.25">
      <c r="A89" s="90"/>
      <c r="B89" s="90"/>
      <c r="C89" s="116"/>
      <c r="D89" s="99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</row>
    <row r="90" spans="1:38" x14ac:dyDescent="0.25">
      <c r="A90" s="90"/>
      <c r="B90" s="90"/>
      <c r="C90" s="116"/>
      <c r="D90" s="99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</row>
    <row r="91" spans="1:38" x14ac:dyDescent="0.25">
      <c r="A91" s="90"/>
      <c r="B91" s="90"/>
      <c r="C91" s="116"/>
      <c r="D91" s="99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</row>
    <row r="92" spans="1:38" x14ac:dyDescent="0.25">
      <c r="A92" s="90"/>
      <c r="B92" s="90"/>
      <c r="C92" s="116"/>
      <c r="D92" s="99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</row>
    <row r="93" spans="1:38" x14ac:dyDescent="0.25">
      <c r="A93" s="90"/>
      <c r="B93" s="90"/>
      <c r="C93" s="116"/>
      <c r="D93" s="99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</row>
    <row r="94" spans="1:38" x14ac:dyDescent="0.25">
      <c r="A94" s="90"/>
      <c r="B94" s="90"/>
      <c r="C94" s="116"/>
      <c r="D94" s="99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</row>
    <row r="95" spans="1:38" x14ac:dyDescent="0.25">
      <c r="A95" s="90"/>
      <c r="B95" s="90"/>
      <c r="C95" s="116"/>
      <c r="D95" s="99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</row>
    <row r="96" spans="1:38" x14ac:dyDescent="0.25">
      <c r="A96" s="90"/>
      <c r="B96" s="90"/>
      <c r="C96" s="116"/>
      <c r="D96" s="99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</row>
    <row r="97" spans="1:38" x14ac:dyDescent="0.25">
      <c r="A97" s="90"/>
      <c r="B97" s="90"/>
      <c r="C97" s="116"/>
      <c r="D97" s="99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</row>
    <row r="98" spans="1:38" x14ac:dyDescent="0.25">
      <c r="A98" s="90"/>
      <c r="B98" s="90"/>
      <c r="C98" s="116"/>
      <c r="D98" s="99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</row>
    <row r="99" spans="1:38" x14ac:dyDescent="0.25">
      <c r="A99" s="90"/>
      <c r="B99" s="90"/>
      <c r="C99" s="116"/>
      <c r="D99" s="99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</row>
    <row r="100" spans="1:38" x14ac:dyDescent="0.25">
      <c r="A100" s="90"/>
      <c r="B100" s="90"/>
      <c r="C100" s="116"/>
      <c r="D100" s="99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</row>
    <row r="101" spans="1:38" x14ac:dyDescent="0.25">
      <c r="A101" s="90"/>
      <c r="B101" s="90"/>
      <c r="C101" s="116"/>
      <c r="D101" s="99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</row>
    <row r="102" spans="1:38" x14ac:dyDescent="0.25">
      <c r="A102" s="90"/>
      <c r="B102" s="90"/>
      <c r="C102" s="116"/>
      <c r="D102" s="99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</row>
    <row r="103" spans="1:38" x14ac:dyDescent="0.25">
      <c r="A103" s="90"/>
      <c r="B103" s="90"/>
      <c r="C103" s="116"/>
      <c r="D103" s="99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</row>
    <row r="104" spans="1:38" x14ac:dyDescent="0.25">
      <c r="A104" s="90"/>
      <c r="B104" s="90"/>
      <c r="C104" s="116"/>
      <c r="D104" s="99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</row>
    <row r="105" spans="1:38" x14ac:dyDescent="0.25">
      <c r="A105" s="90"/>
      <c r="B105" s="90"/>
      <c r="C105" s="116"/>
      <c r="D105" s="99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</row>
    <row r="106" spans="1:38" x14ac:dyDescent="0.25">
      <c r="A106" s="90"/>
      <c r="B106" s="90"/>
      <c r="C106" s="116"/>
      <c r="D106" s="99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</row>
    <row r="107" spans="1:38" x14ac:dyDescent="0.25">
      <c r="A107" s="90"/>
      <c r="B107" s="90"/>
      <c r="C107" s="116"/>
      <c r="D107" s="99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</row>
    <row r="108" spans="1:38" x14ac:dyDescent="0.25">
      <c r="A108" s="90"/>
      <c r="B108" s="90"/>
      <c r="C108" s="116"/>
      <c r="D108" s="99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</row>
    <row r="109" spans="1:38" x14ac:dyDescent="0.25">
      <c r="A109" s="90"/>
      <c r="B109" s="90"/>
      <c r="C109" s="116"/>
      <c r="D109" s="99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</row>
    <row r="110" spans="1:38" x14ac:dyDescent="0.25">
      <c r="A110" s="90"/>
      <c r="B110" s="90"/>
      <c r="C110" s="116"/>
      <c r="D110" s="99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</row>
    <row r="111" spans="1:38" x14ac:dyDescent="0.25">
      <c r="A111" s="90"/>
      <c r="B111" s="90"/>
      <c r="C111" s="116"/>
      <c r="D111" s="99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</row>
    <row r="112" spans="1:38" x14ac:dyDescent="0.25">
      <c r="A112" s="90"/>
      <c r="B112" s="90"/>
      <c r="C112" s="116"/>
      <c r="D112" s="99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</row>
    <row r="113" spans="1:38" x14ac:dyDescent="0.25">
      <c r="A113" s="90"/>
      <c r="B113" s="90"/>
      <c r="C113" s="116"/>
      <c r="D113" s="99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</row>
    <row r="114" spans="1:38" x14ac:dyDescent="0.25">
      <c r="A114" s="90"/>
      <c r="B114" s="90"/>
      <c r="C114" s="116"/>
      <c r="D114" s="99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</row>
    <row r="115" spans="1:38" x14ac:dyDescent="0.25">
      <c r="A115" s="90"/>
      <c r="B115" s="90"/>
      <c r="C115" s="116"/>
      <c r="D115" s="99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</row>
    <row r="116" spans="1:38" x14ac:dyDescent="0.25">
      <c r="A116" s="90"/>
      <c r="B116" s="90"/>
      <c r="C116" s="116"/>
      <c r="D116" s="99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</row>
    <row r="117" spans="1:38" x14ac:dyDescent="0.25">
      <c r="A117" s="90"/>
      <c r="B117" s="90"/>
      <c r="C117" s="116"/>
      <c r="D117" s="99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</row>
    <row r="118" spans="1:38" x14ac:dyDescent="0.25">
      <c r="A118" s="90"/>
      <c r="B118" s="90"/>
      <c r="C118" s="116"/>
      <c r="D118" s="99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</row>
    <row r="119" spans="1:38" x14ac:dyDescent="0.25">
      <c r="A119" s="90"/>
      <c r="B119" s="90"/>
      <c r="C119" s="116"/>
      <c r="D119" s="99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</row>
    <row r="120" spans="1:38" x14ac:dyDescent="0.25">
      <c r="A120" s="90"/>
      <c r="B120" s="90"/>
      <c r="C120" s="116"/>
      <c r="D120" s="99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</row>
    <row r="121" spans="1:38" x14ac:dyDescent="0.25">
      <c r="A121" s="90"/>
      <c r="B121" s="90"/>
      <c r="C121" s="116"/>
      <c r="D121" s="99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</row>
    <row r="122" spans="1:38" x14ac:dyDescent="0.25">
      <c r="A122" s="90"/>
      <c r="B122" s="90"/>
      <c r="C122" s="116"/>
      <c r="D122" s="99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</row>
    <row r="123" spans="1:38" x14ac:dyDescent="0.25">
      <c r="A123" s="90"/>
      <c r="B123" s="90"/>
      <c r="C123" s="116"/>
      <c r="D123" s="99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</row>
    <row r="124" spans="1:38" x14ac:dyDescent="0.25">
      <c r="A124" s="90"/>
      <c r="B124" s="90"/>
      <c r="C124" s="116"/>
      <c r="D124" s="99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</row>
    <row r="125" spans="1:38" x14ac:dyDescent="0.25">
      <c r="A125" s="90"/>
      <c r="B125" s="90"/>
      <c r="C125" s="116"/>
      <c r="D125" s="99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</row>
    <row r="126" spans="1:38" x14ac:dyDescent="0.25">
      <c r="A126" s="90"/>
      <c r="B126" s="90"/>
      <c r="C126" s="116"/>
      <c r="D126" s="99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</row>
    <row r="127" spans="1:38" x14ac:dyDescent="0.25">
      <c r="A127" s="90"/>
      <c r="B127" s="90"/>
      <c r="C127" s="116"/>
      <c r="D127" s="99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</row>
    <row r="128" spans="1:38" x14ac:dyDescent="0.25">
      <c r="A128" s="90"/>
      <c r="B128" s="90"/>
      <c r="C128" s="116"/>
      <c r="D128" s="99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</row>
    <row r="129" spans="1:38" x14ac:dyDescent="0.25">
      <c r="A129" s="90"/>
      <c r="B129" s="90"/>
      <c r="C129" s="116"/>
      <c r="D129" s="99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</row>
    <row r="130" spans="1:38" x14ac:dyDescent="0.25">
      <c r="A130" s="90"/>
      <c r="B130" s="90"/>
      <c r="C130" s="116"/>
      <c r="D130" s="99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</row>
    <row r="131" spans="1:38" x14ac:dyDescent="0.25">
      <c r="A131" s="90"/>
      <c r="B131" s="90"/>
      <c r="C131" s="116"/>
      <c r="D131" s="99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</row>
    <row r="132" spans="1:38" x14ac:dyDescent="0.25">
      <c r="A132" s="90"/>
      <c r="B132" s="90"/>
      <c r="C132" s="116"/>
      <c r="D132" s="99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</row>
    <row r="133" spans="1:38" x14ac:dyDescent="0.25">
      <c r="A133" s="90"/>
      <c r="B133" s="90"/>
      <c r="C133" s="116"/>
      <c r="D133" s="99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</row>
    <row r="134" spans="1:38" x14ac:dyDescent="0.25">
      <c r="A134" s="90"/>
      <c r="B134" s="90"/>
      <c r="C134" s="116"/>
      <c r="D134" s="99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</row>
    <row r="135" spans="1:38" x14ac:dyDescent="0.25">
      <c r="A135" s="90"/>
      <c r="B135" s="90"/>
      <c r="C135" s="116"/>
      <c r="D135" s="99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</row>
    <row r="136" spans="1:38" x14ac:dyDescent="0.25">
      <c r="A136" s="90"/>
      <c r="B136" s="90"/>
      <c r="C136" s="116"/>
      <c r="D136" s="99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</row>
    <row r="137" spans="1:38" x14ac:dyDescent="0.25">
      <c r="A137" s="90"/>
      <c r="B137" s="90"/>
      <c r="C137" s="116"/>
      <c r="D137" s="99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</row>
    <row r="138" spans="1:38" x14ac:dyDescent="0.25">
      <c r="A138" s="90"/>
      <c r="B138" s="90"/>
      <c r="C138" s="116"/>
      <c r="D138" s="99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</row>
    <row r="139" spans="1:38" x14ac:dyDescent="0.25">
      <c r="A139" s="90"/>
      <c r="B139" s="90"/>
      <c r="C139" s="116"/>
      <c r="D139" s="99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</row>
    <row r="140" spans="1:38" x14ac:dyDescent="0.25">
      <c r="A140" s="90"/>
      <c r="B140" s="90"/>
      <c r="C140" s="116"/>
      <c r="D140" s="99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</row>
    <row r="141" spans="1:38" x14ac:dyDescent="0.25">
      <c r="A141" s="90"/>
      <c r="B141" s="90"/>
      <c r="C141" s="116"/>
      <c r="D141" s="99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</row>
    <row r="142" spans="1:38" x14ac:dyDescent="0.25">
      <c r="A142" s="90"/>
      <c r="B142" s="90"/>
      <c r="C142" s="116"/>
      <c r="D142" s="99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</row>
    <row r="143" spans="1:38" x14ac:dyDescent="0.25">
      <c r="A143" s="90"/>
      <c r="B143" s="90"/>
      <c r="C143" s="116"/>
      <c r="D143" s="99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</row>
    <row r="144" spans="1:38" x14ac:dyDescent="0.25">
      <c r="A144" s="90"/>
      <c r="B144" s="90"/>
      <c r="C144" s="116"/>
      <c r="D144" s="99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</row>
    <row r="145" spans="1:38" x14ac:dyDescent="0.25">
      <c r="A145" s="90"/>
      <c r="B145" s="90"/>
      <c r="C145" s="116"/>
      <c r="D145" s="99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</row>
    <row r="146" spans="1:38" x14ac:dyDescent="0.25">
      <c r="A146" s="90"/>
      <c r="B146" s="90"/>
      <c r="C146" s="116"/>
      <c r="D146" s="99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</row>
    <row r="147" spans="1:38" x14ac:dyDescent="0.25">
      <c r="A147" s="90"/>
      <c r="B147" s="90"/>
      <c r="C147" s="116"/>
      <c r="D147" s="99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</row>
    <row r="148" spans="1:38" x14ac:dyDescent="0.25">
      <c r="A148" s="90"/>
      <c r="B148" s="90"/>
      <c r="C148" s="116"/>
      <c r="D148" s="99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</row>
    <row r="149" spans="1:38" x14ac:dyDescent="0.25">
      <c r="A149" s="90"/>
      <c r="B149" s="90"/>
      <c r="C149" s="116"/>
      <c r="D149" s="99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</row>
    <row r="150" spans="1:38" x14ac:dyDescent="0.25">
      <c r="A150" s="90"/>
      <c r="B150" s="90"/>
      <c r="C150" s="116"/>
      <c r="D150" s="99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</row>
    <row r="151" spans="1:38" x14ac:dyDescent="0.25">
      <c r="A151" s="90"/>
      <c r="B151" s="90"/>
      <c r="C151" s="116"/>
      <c r="D151" s="99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</row>
    <row r="152" spans="1:38" x14ac:dyDescent="0.25">
      <c r="A152" s="90"/>
      <c r="B152" s="90"/>
      <c r="C152" s="116"/>
      <c r="D152" s="99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</row>
    <row r="153" spans="1:38" x14ac:dyDescent="0.25">
      <c r="A153" s="90"/>
      <c r="B153" s="90"/>
      <c r="C153" s="116"/>
      <c r="D153" s="99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</row>
    <row r="154" spans="1:38" x14ac:dyDescent="0.25">
      <c r="A154" s="90"/>
      <c r="B154" s="90"/>
      <c r="C154" s="116"/>
      <c r="D154" s="99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</row>
    <row r="155" spans="1:38" x14ac:dyDescent="0.25">
      <c r="A155" s="90"/>
      <c r="B155" s="90"/>
      <c r="C155" s="116"/>
      <c r="D155" s="99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</row>
    <row r="156" spans="1:38" x14ac:dyDescent="0.25">
      <c r="A156" s="90"/>
      <c r="B156" s="90"/>
      <c r="C156" s="116"/>
      <c r="D156" s="99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</row>
    <row r="157" spans="1:38" x14ac:dyDescent="0.25">
      <c r="A157" s="90"/>
      <c r="B157" s="90"/>
      <c r="C157" s="116"/>
      <c r="D157" s="99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</row>
    <row r="158" spans="1:38" x14ac:dyDescent="0.25">
      <c r="A158" s="90"/>
      <c r="B158" s="90"/>
      <c r="C158" s="116"/>
      <c r="D158" s="99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</row>
    <row r="159" spans="1:38" x14ac:dyDescent="0.25">
      <c r="A159" s="90"/>
      <c r="B159" s="90"/>
      <c r="C159" s="116"/>
      <c r="D159" s="99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</row>
    <row r="160" spans="1:38" x14ac:dyDescent="0.25">
      <c r="A160" s="90"/>
      <c r="B160" s="90"/>
      <c r="C160" s="116"/>
      <c r="D160" s="99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</row>
    <row r="161" spans="1:38" x14ac:dyDescent="0.25">
      <c r="A161" s="90"/>
      <c r="B161" s="90"/>
      <c r="C161" s="116"/>
      <c r="D161" s="99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</row>
    <row r="162" spans="1:38" x14ac:dyDescent="0.25">
      <c r="A162" s="90"/>
      <c r="B162" s="90"/>
      <c r="C162" s="116"/>
      <c r="D162" s="99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</row>
    <row r="163" spans="1:38" x14ac:dyDescent="0.25">
      <c r="A163" s="90"/>
      <c r="B163" s="90"/>
      <c r="C163" s="116"/>
      <c r="D163" s="99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</row>
    <row r="164" spans="1:38" x14ac:dyDescent="0.25">
      <c r="A164" s="90"/>
      <c r="B164" s="90"/>
      <c r="C164" s="116"/>
      <c r="D164" s="99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</row>
    <row r="165" spans="1:38" x14ac:dyDescent="0.25">
      <c r="A165" s="90"/>
      <c r="B165" s="90"/>
      <c r="C165" s="116"/>
      <c r="D165" s="99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</row>
    <row r="166" spans="1:38" x14ac:dyDescent="0.25">
      <c r="A166" s="90"/>
      <c r="B166" s="90"/>
      <c r="C166" s="116"/>
      <c r="D166" s="99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</row>
    <row r="167" spans="1:38" x14ac:dyDescent="0.25">
      <c r="A167" s="90"/>
      <c r="B167" s="90"/>
      <c r="C167" s="116"/>
      <c r="D167" s="99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</row>
    <row r="168" spans="1:38" x14ac:dyDescent="0.25">
      <c r="A168" s="90"/>
      <c r="B168" s="90"/>
      <c r="C168" s="116"/>
      <c r="D168" s="99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</row>
    <row r="169" spans="1:38" x14ac:dyDescent="0.25">
      <c r="A169" s="90"/>
      <c r="B169" s="90"/>
      <c r="C169" s="116"/>
      <c r="D169" s="99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</row>
    <row r="170" spans="1:38" x14ac:dyDescent="0.25">
      <c r="A170" s="90"/>
      <c r="B170" s="90"/>
      <c r="C170" s="116"/>
      <c r="D170" s="99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</row>
    <row r="171" spans="1:38" x14ac:dyDescent="0.25">
      <c r="A171" s="90"/>
      <c r="B171" s="90"/>
      <c r="C171" s="116"/>
      <c r="D171" s="99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</row>
    <row r="172" spans="1:38" x14ac:dyDescent="0.25">
      <c r="A172" s="90"/>
      <c r="B172" s="90"/>
      <c r="C172" s="116"/>
      <c r="D172" s="99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</row>
    <row r="173" spans="1:38" x14ac:dyDescent="0.25">
      <c r="A173" s="90"/>
      <c r="B173" s="90"/>
      <c r="C173" s="116"/>
      <c r="D173" s="99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</row>
    <row r="174" spans="1:38" x14ac:dyDescent="0.25">
      <c r="A174" s="90"/>
      <c r="B174" s="90"/>
      <c r="C174" s="116"/>
      <c r="D174" s="99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</row>
    <row r="175" spans="1:38" x14ac:dyDescent="0.25">
      <c r="A175" s="90"/>
      <c r="B175" s="90"/>
      <c r="C175" s="116"/>
      <c r="D175" s="99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</row>
    <row r="176" spans="1:38" x14ac:dyDescent="0.25">
      <c r="A176" s="90"/>
      <c r="B176" s="90"/>
      <c r="C176" s="116"/>
      <c r="D176" s="99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</row>
    <row r="177" spans="1:38" x14ac:dyDescent="0.25">
      <c r="A177" s="90"/>
      <c r="B177" s="90"/>
      <c r="C177" s="116"/>
      <c r="D177" s="99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</row>
    <row r="178" spans="1:38" x14ac:dyDescent="0.25">
      <c r="A178" s="90"/>
      <c r="B178" s="90"/>
      <c r="C178" s="116"/>
      <c r="D178" s="99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</row>
    <row r="179" spans="1:38" x14ac:dyDescent="0.25">
      <c r="A179" s="90"/>
      <c r="B179" s="90"/>
      <c r="C179" s="116"/>
      <c r="D179" s="99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</row>
    <row r="180" spans="1:38" x14ac:dyDescent="0.25">
      <c r="A180" s="90"/>
      <c r="B180" s="90"/>
      <c r="C180" s="116"/>
      <c r="D180" s="99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</row>
    <row r="181" spans="1:38" x14ac:dyDescent="0.25">
      <c r="A181" s="90"/>
      <c r="B181" s="90"/>
      <c r="C181" s="116"/>
      <c r="D181" s="99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</row>
    <row r="182" spans="1:38" x14ac:dyDescent="0.25">
      <c r="A182" s="90"/>
      <c r="B182" s="90"/>
      <c r="C182" s="116"/>
      <c r="D182" s="99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</row>
    <row r="183" spans="1:38" x14ac:dyDescent="0.25">
      <c r="A183" s="90"/>
      <c r="B183" s="90"/>
      <c r="C183" s="116"/>
      <c r="D183" s="99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</row>
    <row r="184" spans="1:38" x14ac:dyDescent="0.25">
      <c r="A184" s="90"/>
      <c r="B184" s="90"/>
      <c r="C184" s="116"/>
      <c r="D184" s="99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</row>
    <row r="185" spans="1:38" x14ac:dyDescent="0.25">
      <c r="A185" s="90"/>
      <c r="B185" s="90"/>
      <c r="C185" s="116"/>
      <c r="D185" s="99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</row>
    <row r="186" spans="1:38" x14ac:dyDescent="0.25">
      <c r="A186" s="90"/>
      <c r="B186" s="90"/>
      <c r="C186" s="116"/>
      <c r="D186" s="99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</row>
    <row r="187" spans="1:38" x14ac:dyDescent="0.25">
      <c r="A187" s="90"/>
      <c r="B187" s="90"/>
      <c r="C187" s="116"/>
      <c r="D187" s="99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</row>
    <row r="188" spans="1:38" x14ac:dyDescent="0.25">
      <c r="A188" s="90"/>
      <c r="B188" s="90"/>
      <c r="C188" s="116"/>
      <c r="D188" s="99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</row>
    <row r="189" spans="1:38" x14ac:dyDescent="0.25">
      <c r="A189" s="90"/>
      <c r="B189" s="90"/>
      <c r="C189" s="116"/>
      <c r="D189" s="99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</row>
    <row r="190" spans="1:38" x14ac:dyDescent="0.25">
      <c r="A190" s="90"/>
      <c r="B190" s="90"/>
      <c r="C190" s="116"/>
      <c r="D190" s="99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</row>
    <row r="191" spans="1:38" x14ac:dyDescent="0.25">
      <c r="A191" s="90"/>
      <c r="B191" s="90"/>
      <c r="C191" s="116"/>
      <c r="D191" s="99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</row>
    <row r="192" spans="1:38" x14ac:dyDescent="0.25">
      <c r="A192" s="90"/>
      <c r="B192" s="90"/>
      <c r="C192" s="116"/>
      <c r="D192" s="99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</row>
    <row r="193" spans="1:38" x14ac:dyDescent="0.25">
      <c r="A193" s="90"/>
      <c r="B193" s="90"/>
      <c r="C193" s="116"/>
      <c r="D193" s="99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</row>
    <row r="194" spans="1:38" x14ac:dyDescent="0.25">
      <c r="A194" s="90"/>
      <c r="B194" s="90"/>
      <c r="C194" s="116"/>
      <c r="D194" s="99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</row>
    <row r="195" spans="1:38" x14ac:dyDescent="0.25">
      <c r="A195" s="90"/>
      <c r="B195" s="90"/>
      <c r="C195" s="116"/>
      <c r="D195" s="99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</row>
    <row r="196" spans="1:38" x14ac:dyDescent="0.25">
      <c r="A196" s="90"/>
      <c r="B196" s="90"/>
      <c r="C196" s="116"/>
      <c r="D196" s="99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</row>
    <row r="197" spans="1:38" x14ac:dyDescent="0.25">
      <c r="A197" s="90"/>
      <c r="B197" s="90"/>
      <c r="C197" s="116"/>
      <c r="D197" s="99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</row>
    <row r="198" spans="1:38" x14ac:dyDescent="0.25">
      <c r="A198" s="90"/>
      <c r="B198" s="90"/>
      <c r="C198" s="116"/>
      <c r="D198" s="99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</row>
    <row r="199" spans="1:38" x14ac:dyDescent="0.25">
      <c r="A199" s="90"/>
      <c r="B199" s="90"/>
      <c r="C199" s="116"/>
      <c r="D199" s="99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</row>
    <row r="200" spans="1:38" x14ac:dyDescent="0.25">
      <c r="A200" s="90"/>
      <c r="B200" s="90"/>
      <c r="C200" s="116"/>
      <c r="D200" s="99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</row>
    <row r="201" spans="1:38" x14ac:dyDescent="0.25">
      <c r="A201" s="90"/>
      <c r="B201" s="90"/>
      <c r="C201" s="116"/>
      <c r="D201" s="99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</row>
    <row r="202" spans="1:38" s="90" customFormat="1" x14ac:dyDescent="0.25">
      <c r="C202" s="116"/>
      <c r="D202" s="89"/>
    </row>
    <row r="203" spans="1:38" s="90" customFormat="1" x14ac:dyDescent="0.25">
      <c r="C203" s="116"/>
      <c r="D203" s="89"/>
    </row>
    <row r="204" spans="1:38" s="90" customFormat="1" x14ac:dyDescent="0.25">
      <c r="C204" s="116"/>
      <c r="D204" s="89"/>
    </row>
    <row r="205" spans="1:38" s="90" customFormat="1" x14ac:dyDescent="0.25">
      <c r="C205" s="116"/>
      <c r="D205" s="89"/>
    </row>
    <row r="206" spans="1:38" s="90" customFormat="1" x14ac:dyDescent="0.25">
      <c r="C206" s="116"/>
      <c r="D206" s="89"/>
    </row>
    <row r="207" spans="1:38" s="90" customFormat="1" x14ac:dyDescent="0.25">
      <c r="C207" s="116"/>
      <c r="D207" s="89"/>
    </row>
    <row r="208" spans="1:38" s="90" customFormat="1" x14ac:dyDescent="0.25">
      <c r="C208" s="116"/>
      <c r="D208" s="89"/>
    </row>
    <row r="209" spans="3:4" s="90" customFormat="1" x14ac:dyDescent="0.25">
      <c r="C209" s="116"/>
      <c r="D209" s="89"/>
    </row>
    <row r="210" spans="3:4" s="90" customFormat="1" x14ac:dyDescent="0.25">
      <c r="C210" s="116"/>
      <c r="D210" s="89"/>
    </row>
    <row r="211" spans="3:4" s="90" customFormat="1" x14ac:dyDescent="0.25">
      <c r="C211" s="116"/>
      <c r="D211" s="89"/>
    </row>
    <row r="212" spans="3:4" s="90" customFormat="1" x14ac:dyDescent="0.25">
      <c r="C212" s="116"/>
      <c r="D212" s="89"/>
    </row>
    <row r="213" spans="3:4" s="90" customFormat="1" x14ac:dyDescent="0.25">
      <c r="C213" s="116"/>
      <c r="D213" s="89"/>
    </row>
    <row r="214" spans="3:4" s="90" customFormat="1" x14ac:dyDescent="0.25">
      <c r="C214" s="116"/>
      <c r="D214" s="89"/>
    </row>
    <row r="215" spans="3:4" s="90" customFormat="1" x14ac:dyDescent="0.25">
      <c r="C215" s="116"/>
      <c r="D215" s="89"/>
    </row>
    <row r="216" spans="3:4" s="90" customFormat="1" x14ac:dyDescent="0.25">
      <c r="C216" s="116"/>
      <c r="D216" s="89"/>
    </row>
    <row r="217" spans="3:4" s="90" customFormat="1" x14ac:dyDescent="0.25">
      <c r="C217" s="116"/>
      <c r="D217" s="89"/>
    </row>
    <row r="218" spans="3:4" s="90" customFormat="1" x14ac:dyDescent="0.25">
      <c r="C218" s="116"/>
      <c r="D218" s="89"/>
    </row>
    <row r="219" spans="3:4" s="90" customFormat="1" x14ac:dyDescent="0.25">
      <c r="C219" s="116"/>
      <c r="D219" s="89"/>
    </row>
    <row r="220" spans="3:4" s="90" customFormat="1" x14ac:dyDescent="0.25">
      <c r="C220" s="116"/>
      <c r="D220" s="89"/>
    </row>
    <row r="221" spans="3:4" s="90" customFormat="1" x14ac:dyDescent="0.25">
      <c r="C221" s="116"/>
      <c r="D221" s="89"/>
    </row>
    <row r="222" spans="3:4" s="90" customFormat="1" x14ac:dyDescent="0.25">
      <c r="C222" s="116"/>
      <c r="D222" s="89"/>
    </row>
    <row r="223" spans="3:4" s="90" customFormat="1" x14ac:dyDescent="0.25">
      <c r="C223" s="116"/>
      <c r="D223" s="89"/>
    </row>
    <row r="224" spans="3:4" s="90" customFormat="1" x14ac:dyDescent="0.25">
      <c r="C224" s="116"/>
      <c r="D224" s="89"/>
    </row>
    <row r="225" spans="3:4" s="90" customFormat="1" x14ac:dyDescent="0.25">
      <c r="C225" s="116"/>
      <c r="D225" s="89"/>
    </row>
    <row r="226" spans="3:4" s="90" customFormat="1" x14ac:dyDescent="0.25">
      <c r="C226" s="116"/>
      <c r="D226" s="89"/>
    </row>
    <row r="227" spans="3:4" s="90" customFormat="1" x14ac:dyDescent="0.25">
      <c r="C227" s="116"/>
      <c r="D227" s="89"/>
    </row>
    <row r="228" spans="3:4" s="90" customFormat="1" x14ac:dyDescent="0.25">
      <c r="C228" s="116"/>
      <c r="D228" s="89"/>
    </row>
    <row r="229" spans="3:4" s="90" customFormat="1" x14ac:dyDescent="0.25">
      <c r="C229" s="116"/>
      <c r="D229" s="89"/>
    </row>
    <row r="230" spans="3:4" s="90" customFormat="1" x14ac:dyDescent="0.25">
      <c r="C230" s="116"/>
      <c r="D230" s="89"/>
    </row>
    <row r="231" spans="3:4" s="90" customFormat="1" x14ac:dyDescent="0.25">
      <c r="C231" s="116"/>
      <c r="D231" s="89"/>
    </row>
    <row r="232" spans="3:4" s="90" customFormat="1" x14ac:dyDescent="0.25">
      <c r="C232" s="116"/>
      <c r="D232" s="89"/>
    </row>
    <row r="233" spans="3:4" s="90" customFormat="1" x14ac:dyDescent="0.25">
      <c r="C233" s="116"/>
      <c r="D233" s="89"/>
    </row>
    <row r="234" spans="3:4" s="90" customFormat="1" x14ac:dyDescent="0.25">
      <c r="C234" s="116"/>
      <c r="D234" s="89"/>
    </row>
    <row r="235" spans="3:4" s="90" customFormat="1" x14ac:dyDescent="0.25">
      <c r="C235" s="116"/>
      <c r="D235" s="89"/>
    </row>
    <row r="236" spans="3:4" s="90" customFormat="1" x14ac:dyDescent="0.25">
      <c r="C236" s="116"/>
      <c r="D236" s="89"/>
    </row>
    <row r="237" spans="3:4" s="90" customFormat="1" x14ac:dyDescent="0.25">
      <c r="C237" s="116"/>
      <c r="D237" s="89"/>
    </row>
    <row r="238" spans="3:4" s="90" customFormat="1" x14ac:dyDescent="0.25">
      <c r="C238" s="116"/>
      <c r="D238" s="89"/>
    </row>
    <row r="239" spans="3:4" s="90" customFormat="1" x14ac:dyDescent="0.25">
      <c r="C239" s="116"/>
      <c r="D239" s="89"/>
    </row>
    <row r="240" spans="3:4" s="90" customFormat="1" x14ac:dyDescent="0.25">
      <c r="C240" s="116"/>
      <c r="D240" s="89"/>
    </row>
    <row r="241" spans="3:4" s="90" customFormat="1" x14ac:dyDescent="0.25">
      <c r="C241" s="116"/>
      <c r="D241" s="89"/>
    </row>
    <row r="242" spans="3:4" s="90" customFormat="1" x14ac:dyDescent="0.25">
      <c r="C242" s="116"/>
      <c r="D242" s="89"/>
    </row>
    <row r="243" spans="3:4" s="90" customFormat="1" x14ac:dyDescent="0.25">
      <c r="C243" s="116"/>
      <c r="D243" s="89"/>
    </row>
    <row r="244" spans="3:4" s="90" customFormat="1" x14ac:dyDescent="0.25">
      <c r="C244" s="116"/>
      <c r="D244" s="89"/>
    </row>
    <row r="245" spans="3:4" s="90" customFormat="1" x14ac:dyDescent="0.25">
      <c r="C245" s="116"/>
      <c r="D245" s="89"/>
    </row>
    <row r="246" spans="3:4" s="90" customFormat="1" x14ac:dyDescent="0.25">
      <c r="C246" s="116"/>
      <c r="D246" s="89"/>
    </row>
    <row r="247" spans="3:4" s="90" customFormat="1" x14ac:dyDescent="0.25">
      <c r="C247" s="116"/>
      <c r="D247" s="89"/>
    </row>
    <row r="248" spans="3:4" s="90" customFormat="1" x14ac:dyDescent="0.25">
      <c r="C248" s="116"/>
      <c r="D248" s="89"/>
    </row>
    <row r="249" spans="3:4" s="90" customFormat="1" x14ac:dyDescent="0.25">
      <c r="C249" s="116"/>
      <c r="D249" s="89"/>
    </row>
    <row r="250" spans="3:4" s="90" customFormat="1" x14ac:dyDescent="0.25">
      <c r="C250" s="116"/>
      <c r="D250" s="89"/>
    </row>
    <row r="251" spans="3:4" s="90" customFormat="1" x14ac:dyDescent="0.25">
      <c r="C251" s="116"/>
      <c r="D251" s="89"/>
    </row>
    <row r="252" spans="3:4" s="90" customFormat="1" x14ac:dyDescent="0.25">
      <c r="C252" s="116"/>
      <c r="D252" s="89"/>
    </row>
    <row r="253" spans="3:4" s="90" customFormat="1" x14ac:dyDescent="0.25">
      <c r="C253" s="116"/>
      <c r="D253" s="89"/>
    </row>
    <row r="254" spans="3:4" s="90" customFormat="1" x14ac:dyDescent="0.25">
      <c r="C254" s="116"/>
      <c r="D254" s="89"/>
    </row>
    <row r="255" spans="3:4" s="90" customFormat="1" x14ac:dyDescent="0.25">
      <c r="C255" s="116"/>
      <c r="D255" s="89"/>
    </row>
    <row r="256" spans="3:4" s="90" customFormat="1" x14ac:dyDescent="0.25">
      <c r="C256" s="116"/>
      <c r="D256" s="89"/>
    </row>
    <row r="257" spans="3:4" s="90" customFormat="1" x14ac:dyDescent="0.25">
      <c r="C257" s="116"/>
      <c r="D257" s="89"/>
    </row>
    <row r="258" spans="3:4" s="90" customFormat="1" x14ac:dyDescent="0.25">
      <c r="C258" s="116"/>
      <c r="D258" s="89"/>
    </row>
    <row r="259" spans="3:4" s="90" customFormat="1" x14ac:dyDescent="0.25">
      <c r="C259" s="116"/>
      <c r="D259" s="89"/>
    </row>
    <row r="260" spans="3:4" s="90" customFormat="1" x14ac:dyDescent="0.25">
      <c r="C260" s="116"/>
      <c r="D260" s="89"/>
    </row>
    <row r="261" spans="3:4" s="90" customFormat="1" x14ac:dyDescent="0.25">
      <c r="C261" s="116"/>
      <c r="D261" s="89"/>
    </row>
    <row r="262" spans="3:4" s="90" customFormat="1" x14ac:dyDescent="0.25">
      <c r="C262" s="116"/>
      <c r="D262" s="89"/>
    </row>
    <row r="263" spans="3:4" s="90" customFormat="1" x14ac:dyDescent="0.25">
      <c r="C263" s="116"/>
      <c r="D263" s="89"/>
    </row>
    <row r="264" spans="3:4" s="90" customFormat="1" x14ac:dyDescent="0.25">
      <c r="C264" s="116"/>
      <c r="D264" s="89"/>
    </row>
    <row r="265" spans="3:4" s="90" customFormat="1" x14ac:dyDescent="0.25">
      <c r="C265" s="116"/>
      <c r="D265" s="89"/>
    </row>
    <row r="266" spans="3:4" s="90" customFormat="1" x14ac:dyDescent="0.25">
      <c r="C266" s="116"/>
      <c r="D266" s="89"/>
    </row>
    <row r="267" spans="3:4" s="90" customFormat="1" x14ac:dyDescent="0.25">
      <c r="C267" s="116"/>
      <c r="D267" s="89"/>
    </row>
    <row r="268" spans="3:4" s="90" customFormat="1" x14ac:dyDescent="0.25">
      <c r="C268" s="116"/>
      <c r="D268" s="89"/>
    </row>
    <row r="269" spans="3:4" s="90" customFormat="1" x14ac:dyDescent="0.25">
      <c r="C269" s="116"/>
      <c r="D269" s="89"/>
    </row>
    <row r="270" spans="3:4" s="90" customFormat="1" x14ac:dyDescent="0.25">
      <c r="C270" s="116"/>
      <c r="D270" s="89"/>
    </row>
    <row r="271" spans="3:4" s="90" customFormat="1" x14ac:dyDescent="0.25">
      <c r="C271" s="116"/>
      <c r="D271" s="89"/>
    </row>
    <row r="272" spans="3:4" s="90" customFormat="1" x14ac:dyDescent="0.25">
      <c r="C272" s="116"/>
      <c r="D272" s="89"/>
    </row>
    <row r="273" spans="3:4" s="90" customFormat="1" x14ac:dyDescent="0.25">
      <c r="C273" s="116"/>
      <c r="D273" s="89"/>
    </row>
    <row r="274" spans="3:4" s="90" customFormat="1" x14ac:dyDescent="0.25">
      <c r="C274" s="116"/>
      <c r="D274" s="89"/>
    </row>
    <row r="275" spans="3:4" s="90" customFormat="1" x14ac:dyDescent="0.25">
      <c r="C275" s="116"/>
      <c r="D275" s="89"/>
    </row>
    <row r="276" spans="3:4" s="90" customFormat="1" x14ac:dyDescent="0.25">
      <c r="C276" s="116"/>
      <c r="D276" s="89"/>
    </row>
    <row r="277" spans="3:4" s="90" customFormat="1" x14ac:dyDescent="0.25">
      <c r="C277" s="116"/>
      <c r="D277" s="89"/>
    </row>
    <row r="278" spans="3:4" s="90" customFormat="1" x14ac:dyDescent="0.25">
      <c r="C278" s="116"/>
      <c r="D278" s="89"/>
    </row>
    <row r="279" spans="3:4" s="90" customFormat="1" x14ac:dyDescent="0.25">
      <c r="C279" s="116"/>
      <c r="D279" s="89"/>
    </row>
    <row r="280" spans="3:4" s="90" customFormat="1" x14ac:dyDescent="0.25">
      <c r="C280" s="116"/>
      <c r="D280" s="89"/>
    </row>
    <row r="281" spans="3:4" s="90" customFormat="1" x14ac:dyDescent="0.25">
      <c r="C281" s="116"/>
      <c r="D281" s="89"/>
    </row>
    <row r="282" spans="3:4" s="90" customFormat="1" x14ac:dyDescent="0.25">
      <c r="C282" s="116"/>
      <c r="D282" s="89"/>
    </row>
    <row r="283" spans="3:4" s="90" customFormat="1" x14ac:dyDescent="0.25">
      <c r="C283" s="116"/>
      <c r="D283" s="89"/>
    </row>
    <row r="284" spans="3:4" s="90" customFormat="1" x14ac:dyDescent="0.25">
      <c r="C284" s="116"/>
      <c r="D284" s="89"/>
    </row>
    <row r="285" spans="3:4" s="90" customFormat="1" x14ac:dyDescent="0.25">
      <c r="C285" s="116"/>
      <c r="D285" s="89"/>
    </row>
    <row r="286" spans="3:4" s="90" customFormat="1" x14ac:dyDescent="0.25">
      <c r="C286" s="116"/>
      <c r="D286" s="89"/>
    </row>
    <row r="287" spans="3:4" s="90" customFormat="1" x14ac:dyDescent="0.25">
      <c r="C287" s="116"/>
      <c r="D287" s="89"/>
    </row>
    <row r="288" spans="3:4" s="90" customFormat="1" x14ac:dyDescent="0.25">
      <c r="C288" s="116"/>
      <c r="D288" s="89"/>
    </row>
    <row r="289" spans="3:4" s="90" customFormat="1" x14ac:dyDescent="0.25">
      <c r="C289" s="116"/>
      <c r="D289" s="89"/>
    </row>
    <row r="290" spans="3:4" s="90" customFormat="1" x14ac:dyDescent="0.25">
      <c r="C290" s="116"/>
      <c r="D290" s="89"/>
    </row>
    <row r="291" spans="3:4" s="90" customFormat="1" x14ac:dyDescent="0.25">
      <c r="C291" s="116"/>
      <c r="D291" s="89"/>
    </row>
    <row r="292" spans="3:4" s="90" customFormat="1" x14ac:dyDescent="0.25">
      <c r="C292" s="116"/>
      <c r="D292" s="89"/>
    </row>
    <row r="293" spans="3:4" s="90" customFormat="1" x14ac:dyDescent="0.25">
      <c r="C293" s="116"/>
      <c r="D293" s="89"/>
    </row>
    <row r="294" spans="3:4" s="90" customFormat="1" x14ac:dyDescent="0.25">
      <c r="C294" s="116"/>
      <c r="D294" s="89"/>
    </row>
    <row r="295" spans="3:4" s="90" customFormat="1" x14ac:dyDescent="0.25">
      <c r="C295" s="116"/>
      <c r="D295" s="89"/>
    </row>
    <row r="296" spans="3:4" s="90" customFormat="1" x14ac:dyDescent="0.25">
      <c r="C296" s="116"/>
      <c r="D296" s="89"/>
    </row>
    <row r="297" spans="3:4" s="90" customFormat="1" x14ac:dyDescent="0.25">
      <c r="C297" s="116"/>
      <c r="D297" s="89"/>
    </row>
    <row r="298" spans="3:4" s="90" customFormat="1" x14ac:dyDescent="0.25">
      <c r="C298" s="116"/>
      <c r="D298" s="89"/>
    </row>
    <row r="299" spans="3:4" s="90" customFormat="1" x14ac:dyDescent="0.25">
      <c r="C299" s="116"/>
      <c r="D299" s="89"/>
    </row>
    <row r="300" spans="3:4" s="90" customFormat="1" x14ac:dyDescent="0.25">
      <c r="C300" s="116"/>
      <c r="D300" s="89"/>
    </row>
    <row r="301" spans="3:4" s="90" customFormat="1" x14ac:dyDescent="0.25">
      <c r="C301" s="116"/>
      <c r="D301" s="89"/>
    </row>
    <row r="302" spans="3:4" s="90" customFormat="1" x14ac:dyDescent="0.25">
      <c r="C302" s="116"/>
      <c r="D302" s="89"/>
    </row>
    <row r="303" spans="3:4" s="90" customFormat="1" x14ac:dyDescent="0.25">
      <c r="C303" s="116"/>
      <c r="D303" s="89"/>
    </row>
    <row r="304" spans="3:4" s="90" customFormat="1" x14ac:dyDescent="0.25">
      <c r="C304" s="116"/>
      <c r="D304" s="89"/>
    </row>
    <row r="305" spans="3:4" s="90" customFormat="1" x14ac:dyDescent="0.25">
      <c r="C305" s="116"/>
      <c r="D305" s="89"/>
    </row>
    <row r="306" spans="3:4" s="90" customFormat="1" x14ac:dyDescent="0.25">
      <c r="C306" s="116"/>
      <c r="D306" s="89"/>
    </row>
    <row r="307" spans="3:4" s="90" customFormat="1" x14ac:dyDescent="0.25">
      <c r="C307" s="116"/>
      <c r="D307" s="89"/>
    </row>
    <row r="308" spans="3:4" s="90" customFormat="1" x14ac:dyDescent="0.25">
      <c r="C308" s="116"/>
      <c r="D308" s="89"/>
    </row>
    <row r="309" spans="3:4" s="90" customFormat="1" x14ac:dyDescent="0.25">
      <c r="C309" s="116"/>
      <c r="D309" s="89"/>
    </row>
    <row r="310" spans="3:4" s="90" customFormat="1" x14ac:dyDescent="0.25">
      <c r="C310" s="116"/>
      <c r="D310" s="89"/>
    </row>
    <row r="311" spans="3:4" s="90" customFormat="1" x14ac:dyDescent="0.25">
      <c r="C311" s="116"/>
      <c r="D311" s="89"/>
    </row>
    <row r="312" spans="3:4" s="90" customFormat="1" x14ac:dyDescent="0.25">
      <c r="C312" s="116"/>
      <c r="D312" s="89"/>
    </row>
    <row r="313" spans="3:4" s="90" customFormat="1" x14ac:dyDescent="0.25">
      <c r="C313" s="116"/>
      <c r="D313" s="89"/>
    </row>
    <row r="314" spans="3:4" s="90" customFormat="1" x14ac:dyDescent="0.25">
      <c r="C314" s="116"/>
      <c r="D314" s="89"/>
    </row>
    <row r="315" spans="3:4" s="90" customFormat="1" x14ac:dyDescent="0.25">
      <c r="C315" s="116"/>
      <c r="D315" s="89"/>
    </row>
    <row r="316" spans="3:4" s="90" customFormat="1" x14ac:dyDescent="0.25">
      <c r="C316" s="116"/>
      <c r="D316" s="89"/>
    </row>
    <row r="317" spans="3:4" s="90" customFormat="1" x14ac:dyDescent="0.25">
      <c r="C317" s="116"/>
      <c r="D317" s="89"/>
    </row>
    <row r="318" spans="3:4" s="90" customFormat="1" x14ac:dyDescent="0.25">
      <c r="C318" s="116"/>
      <c r="D318" s="89"/>
    </row>
    <row r="319" spans="3:4" s="90" customFormat="1" x14ac:dyDescent="0.25">
      <c r="C319" s="116"/>
      <c r="D319" s="89"/>
    </row>
    <row r="320" spans="3:4" s="90" customFormat="1" x14ac:dyDescent="0.25">
      <c r="C320" s="116"/>
      <c r="D320" s="89"/>
    </row>
    <row r="321" spans="3:4" s="90" customFormat="1" x14ac:dyDescent="0.25">
      <c r="C321" s="116"/>
      <c r="D321" s="89"/>
    </row>
    <row r="322" spans="3:4" s="90" customFormat="1" x14ac:dyDescent="0.25">
      <c r="C322" s="116"/>
      <c r="D322" s="89"/>
    </row>
    <row r="323" spans="3:4" s="90" customFormat="1" x14ac:dyDescent="0.25">
      <c r="C323" s="116"/>
      <c r="D323" s="89"/>
    </row>
    <row r="324" spans="3:4" s="90" customFormat="1" x14ac:dyDescent="0.25">
      <c r="C324" s="116"/>
      <c r="D324" s="89"/>
    </row>
    <row r="325" spans="3:4" s="90" customFormat="1" x14ac:dyDescent="0.25">
      <c r="C325" s="116"/>
      <c r="D325" s="89"/>
    </row>
    <row r="326" spans="3:4" s="90" customFormat="1" x14ac:dyDescent="0.25">
      <c r="C326" s="116"/>
      <c r="D326" s="89"/>
    </row>
    <row r="327" spans="3:4" s="90" customFormat="1" x14ac:dyDescent="0.25">
      <c r="C327" s="116"/>
      <c r="D327" s="89"/>
    </row>
    <row r="328" spans="3:4" s="90" customFormat="1" x14ac:dyDescent="0.25">
      <c r="C328" s="116"/>
      <c r="D328" s="89"/>
    </row>
    <row r="329" spans="3:4" s="90" customFormat="1" x14ac:dyDescent="0.25">
      <c r="C329" s="116"/>
      <c r="D329" s="89"/>
    </row>
    <row r="330" spans="3:4" s="90" customFormat="1" x14ac:dyDescent="0.25">
      <c r="C330" s="116"/>
      <c r="D330" s="89"/>
    </row>
    <row r="331" spans="3:4" s="90" customFormat="1" x14ac:dyDescent="0.25">
      <c r="C331" s="116"/>
      <c r="D331" s="89"/>
    </row>
    <row r="332" spans="3:4" s="90" customFormat="1" x14ac:dyDescent="0.25">
      <c r="C332" s="116"/>
      <c r="D332" s="89"/>
    </row>
    <row r="333" spans="3:4" s="90" customFormat="1" x14ac:dyDescent="0.25">
      <c r="C333" s="116"/>
      <c r="D333" s="89"/>
    </row>
    <row r="334" spans="3:4" s="90" customFormat="1" x14ac:dyDescent="0.25">
      <c r="C334" s="116"/>
      <c r="D334" s="89"/>
    </row>
    <row r="335" spans="3:4" s="90" customFormat="1" x14ac:dyDescent="0.25">
      <c r="C335" s="116"/>
      <c r="D335" s="89"/>
    </row>
    <row r="336" spans="3:4" s="90" customFormat="1" x14ac:dyDescent="0.25">
      <c r="C336" s="116"/>
      <c r="D336" s="89"/>
    </row>
    <row r="337" spans="3:4" s="90" customFormat="1" x14ac:dyDescent="0.25">
      <c r="C337" s="116"/>
      <c r="D337" s="89"/>
    </row>
    <row r="338" spans="3:4" s="90" customFormat="1" x14ac:dyDescent="0.25">
      <c r="C338" s="116"/>
      <c r="D338" s="89"/>
    </row>
    <row r="339" spans="3:4" s="90" customFormat="1" x14ac:dyDescent="0.25">
      <c r="C339" s="116"/>
      <c r="D339" s="89"/>
    </row>
    <row r="340" spans="3:4" s="90" customFormat="1" x14ac:dyDescent="0.25">
      <c r="C340" s="116"/>
      <c r="D340" s="89"/>
    </row>
    <row r="341" spans="3:4" s="90" customFormat="1" x14ac:dyDescent="0.25">
      <c r="C341" s="116"/>
      <c r="D341" s="89"/>
    </row>
    <row r="342" spans="3:4" s="90" customFormat="1" x14ac:dyDescent="0.25">
      <c r="C342" s="116"/>
      <c r="D342" s="89"/>
    </row>
    <row r="343" spans="3:4" s="90" customFormat="1" x14ac:dyDescent="0.25">
      <c r="C343" s="116"/>
      <c r="D343" s="89"/>
    </row>
    <row r="344" spans="3:4" s="90" customFormat="1" x14ac:dyDescent="0.25">
      <c r="C344" s="116"/>
      <c r="D344" s="89"/>
    </row>
    <row r="345" spans="3:4" s="90" customFormat="1" x14ac:dyDescent="0.25">
      <c r="C345" s="116"/>
      <c r="D345" s="89"/>
    </row>
    <row r="346" spans="3:4" s="90" customFormat="1" x14ac:dyDescent="0.25">
      <c r="C346" s="116"/>
      <c r="D346" s="89"/>
    </row>
    <row r="347" spans="3:4" s="90" customFormat="1" x14ac:dyDescent="0.25">
      <c r="C347" s="116"/>
      <c r="D347" s="89"/>
    </row>
    <row r="348" spans="3:4" s="90" customFormat="1" x14ac:dyDescent="0.25">
      <c r="C348" s="116"/>
      <c r="D348" s="89"/>
    </row>
    <row r="349" spans="3:4" s="90" customFormat="1" x14ac:dyDescent="0.25">
      <c r="C349" s="116"/>
      <c r="D349" s="89"/>
    </row>
    <row r="350" spans="3:4" s="90" customFormat="1" x14ac:dyDescent="0.25">
      <c r="C350" s="116"/>
      <c r="D350" s="89"/>
    </row>
    <row r="351" spans="3:4" s="90" customFormat="1" x14ac:dyDescent="0.25">
      <c r="C351" s="116"/>
      <c r="D351" s="89"/>
    </row>
    <row r="352" spans="3:4" s="90" customFormat="1" x14ac:dyDescent="0.25">
      <c r="C352" s="116"/>
      <c r="D352" s="89"/>
    </row>
    <row r="353" spans="3:4" s="90" customFormat="1" x14ac:dyDescent="0.25">
      <c r="C353" s="116"/>
      <c r="D353" s="89"/>
    </row>
    <row r="354" spans="3:4" s="90" customFormat="1" x14ac:dyDescent="0.25">
      <c r="C354" s="116"/>
      <c r="D354" s="89"/>
    </row>
    <row r="355" spans="3:4" s="90" customFormat="1" x14ac:dyDescent="0.25">
      <c r="C355" s="116"/>
      <c r="D355" s="89"/>
    </row>
    <row r="356" spans="3:4" s="90" customFormat="1" x14ac:dyDescent="0.25">
      <c r="C356" s="116"/>
      <c r="D356" s="89"/>
    </row>
    <row r="357" spans="3:4" s="90" customFormat="1" x14ac:dyDescent="0.25">
      <c r="C357" s="116"/>
      <c r="D357" s="89"/>
    </row>
    <row r="358" spans="3:4" s="90" customFormat="1" x14ac:dyDescent="0.25">
      <c r="C358" s="116"/>
      <c r="D358" s="89"/>
    </row>
    <row r="359" spans="3:4" s="90" customFormat="1" x14ac:dyDescent="0.25">
      <c r="C359" s="116"/>
      <c r="D359" s="89"/>
    </row>
    <row r="360" spans="3:4" s="90" customFormat="1" x14ac:dyDescent="0.25">
      <c r="C360" s="116"/>
      <c r="D360" s="89"/>
    </row>
    <row r="361" spans="3:4" s="90" customFormat="1" x14ac:dyDescent="0.25">
      <c r="C361" s="116"/>
      <c r="D361" s="89"/>
    </row>
    <row r="362" spans="3:4" s="90" customFormat="1" x14ac:dyDescent="0.25">
      <c r="C362" s="116"/>
      <c r="D362" s="89"/>
    </row>
    <row r="363" spans="3:4" s="90" customFormat="1" x14ac:dyDescent="0.25">
      <c r="C363" s="116"/>
      <c r="D363" s="89"/>
    </row>
    <row r="364" spans="3:4" s="90" customFormat="1" x14ac:dyDescent="0.25">
      <c r="C364" s="116"/>
      <c r="D364" s="89"/>
    </row>
    <row r="365" spans="3:4" s="90" customFormat="1" x14ac:dyDescent="0.25">
      <c r="C365" s="116"/>
      <c r="D365" s="89"/>
    </row>
    <row r="366" spans="3:4" s="90" customFormat="1" x14ac:dyDescent="0.25">
      <c r="C366" s="116"/>
      <c r="D366" s="89"/>
    </row>
    <row r="367" spans="3:4" s="90" customFormat="1" x14ac:dyDescent="0.25">
      <c r="C367" s="116"/>
      <c r="D367" s="89"/>
    </row>
    <row r="368" spans="3:4" s="90" customFormat="1" x14ac:dyDescent="0.25">
      <c r="C368" s="116"/>
      <c r="D368" s="89"/>
    </row>
    <row r="369" spans="3:4" s="90" customFormat="1" x14ac:dyDescent="0.25">
      <c r="C369" s="116"/>
      <c r="D369" s="89"/>
    </row>
    <row r="370" spans="3:4" s="90" customFormat="1" x14ac:dyDescent="0.25">
      <c r="C370" s="116"/>
      <c r="D370" s="89"/>
    </row>
    <row r="371" spans="3:4" s="90" customFormat="1" x14ac:dyDescent="0.25">
      <c r="C371" s="116"/>
      <c r="D371" s="89"/>
    </row>
    <row r="372" spans="3:4" s="90" customFormat="1" x14ac:dyDescent="0.25">
      <c r="C372" s="116"/>
      <c r="D372" s="89"/>
    </row>
    <row r="373" spans="3:4" s="90" customFormat="1" x14ac:dyDescent="0.25">
      <c r="C373" s="116"/>
      <c r="D373" s="89"/>
    </row>
    <row r="374" spans="3:4" s="90" customFormat="1" x14ac:dyDescent="0.25">
      <c r="C374" s="116"/>
      <c r="D374" s="89"/>
    </row>
    <row r="375" spans="3:4" s="90" customFormat="1" x14ac:dyDescent="0.25">
      <c r="C375" s="116"/>
      <c r="D375" s="89"/>
    </row>
    <row r="376" spans="3:4" s="90" customFormat="1" x14ac:dyDescent="0.25">
      <c r="C376" s="116"/>
      <c r="D376" s="89"/>
    </row>
    <row r="377" spans="3:4" s="90" customFormat="1" x14ac:dyDescent="0.25">
      <c r="C377" s="116"/>
      <c r="D377" s="89"/>
    </row>
    <row r="378" spans="3:4" s="90" customFormat="1" x14ac:dyDescent="0.25">
      <c r="C378" s="116"/>
      <c r="D378" s="89"/>
    </row>
    <row r="379" spans="3:4" s="90" customFormat="1" x14ac:dyDescent="0.25">
      <c r="C379" s="116"/>
      <c r="D379" s="89"/>
    </row>
    <row r="380" spans="3:4" s="90" customFormat="1" x14ac:dyDescent="0.25">
      <c r="C380" s="116"/>
      <c r="D380" s="89"/>
    </row>
    <row r="381" spans="3:4" s="90" customFormat="1" x14ac:dyDescent="0.25">
      <c r="C381" s="116"/>
      <c r="D381" s="89"/>
    </row>
    <row r="382" spans="3:4" s="90" customFormat="1" x14ac:dyDescent="0.25">
      <c r="C382" s="116"/>
      <c r="D382" s="89"/>
    </row>
    <row r="383" spans="3:4" s="90" customFormat="1" x14ac:dyDescent="0.25">
      <c r="C383" s="116"/>
      <c r="D383" s="89"/>
    </row>
    <row r="384" spans="3:4" s="90" customFormat="1" x14ac:dyDescent="0.25">
      <c r="C384" s="116"/>
      <c r="D384" s="89"/>
    </row>
    <row r="385" spans="3:4" s="90" customFormat="1" x14ac:dyDescent="0.25">
      <c r="C385" s="116"/>
      <c r="D385" s="89"/>
    </row>
    <row r="386" spans="3:4" s="90" customFormat="1" x14ac:dyDescent="0.25">
      <c r="C386" s="116"/>
      <c r="D386" s="89"/>
    </row>
    <row r="387" spans="3:4" s="90" customFormat="1" x14ac:dyDescent="0.25">
      <c r="C387" s="116"/>
      <c r="D387" s="89"/>
    </row>
    <row r="388" spans="3:4" s="90" customFormat="1" x14ac:dyDescent="0.25">
      <c r="C388" s="116"/>
      <c r="D388" s="89"/>
    </row>
    <row r="389" spans="3:4" s="90" customFormat="1" x14ac:dyDescent="0.25">
      <c r="C389" s="116"/>
      <c r="D389" s="89"/>
    </row>
    <row r="390" spans="3:4" s="90" customFormat="1" x14ac:dyDescent="0.25">
      <c r="C390" s="116"/>
      <c r="D390" s="89"/>
    </row>
    <row r="391" spans="3:4" s="90" customFormat="1" x14ac:dyDescent="0.25">
      <c r="C391" s="116"/>
      <c r="D391" s="89"/>
    </row>
    <row r="392" spans="3:4" s="90" customFormat="1" x14ac:dyDescent="0.25">
      <c r="C392" s="116"/>
      <c r="D392" s="89"/>
    </row>
    <row r="393" spans="3:4" s="90" customFormat="1" x14ac:dyDescent="0.25">
      <c r="C393" s="116"/>
      <c r="D393" s="89"/>
    </row>
    <row r="394" spans="3:4" s="90" customFormat="1" x14ac:dyDescent="0.25">
      <c r="C394" s="116"/>
      <c r="D394" s="89"/>
    </row>
    <row r="395" spans="3:4" s="90" customFormat="1" x14ac:dyDescent="0.25">
      <c r="C395" s="116"/>
      <c r="D395" s="89"/>
    </row>
    <row r="396" spans="3:4" s="90" customFormat="1" x14ac:dyDescent="0.25">
      <c r="C396" s="116"/>
      <c r="D396" s="89"/>
    </row>
    <row r="397" spans="3:4" s="90" customFormat="1" x14ac:dyDescent="0.25">
      <c r="C397" s="116"/>
      <c r="D397" s="89"/>
    </row>
    <row r="398" spans="3:4" s="90" customFormat="1" x14ac:dyDescent="0.25">
      <c r="C398" s="116"/>
      <c r="D398" s="89"/>
    </row>
    <row r="399" spans="3:4" s="90" customFormat="1" x14ac:dyDescent="0.25">
      <c r="C399" s="116"/>
      <c r="D399" s="89"/>
    </row>
    <row r="400" spans="3:4" s="90" customFormat="1" x14ac:dyDescent="0.25">
      <c r="C400" s="116"/>
      <c r="D400" s="89"/>
    </row>
    <row r="401" spans="3:4" s="90" customFormat="1" x14ac:dyDescent="0.25">
      <c r="C401" s="116"/>
      <c r="D401" s="89"/>
    </row>
    <row r="402" spans="3:4" s="90" customFormat="1" x14ac:dyDescent="0.25">
      <c r="C402" s="116"/>
      <c r="D402" s="89"/>
    </row>
    <row r="403" spans="3:4" s="90" customFormat="1" x14ac:dyDescent="0.25">
      <c r="C403" s="116"/>
      <c r="D403" s="89"/>
    </row>
    <row r="404" spans="3:4" s="90" customFormat="1" x14ac:dyDescent="0.25">
      <c r="C404" s="116"/>
      <c r="D404" s="89"/>
    </row>
    <row r="405" spans="3:4" s="90" customFormat="1" x14ac:dyDescent="0.25">
      <c r="C405" s="116"/>
      <c r="D405" s="89"/>
    </row>
    <row r="406" spans="3:4" s="90" customFormat="1" x14ac:dyDescent="0.25">
      <c r="C406" s="116"/>
      <c r="D406" s="89"/>
    </row>
    <row r="407" spans="3:4" s="90" customFormat="1" x14ac:dyDescent="0.25">
      <c r="C407" s="116"/>
      <c r="D407" s="89"/>
    </row>
    <row r="408" spans="3:4" s="90" customFormat="1" x14ac:dyDescent="0.25">
      <c r="C408" s="116"/>
      <c r="D408" s="89"/>
    </row>
    <row r="409" spans="3:4" s="90" customFormat="1" x14ac:dyDescent="0.25">
      <c r="C409" s="116"/>
      <c r="D409" s="89"/>
    </row>
    <row r="410" spans="3:4" s="90" customFormat="1" x14ac:dyDescent="0.25">
      <c r="C410" s="116"/>
      <c r="D410" s="89"/>
    </row>
    <row r="411" spans="3:4" s="90" customFormat="1" x14ac:dyDescent="0.25">
      <c r="C411" s="116"/>
      <c r="D411" s="89"/>
    </row>
    <row r="412" spans="3:4" s="90" customFormat="1" x14ac:dyDescent="0.25">
      <c r="C412" s="116"/>
      <c r="D412" s="89"/>
    </row>
    <row r="413" spans="3:4" s="90" customFormat="1" x14ac:dyDescent="0.25">
      <c r="C413" s="116"/>
      <c r="D413" s="89"/>
    </row>
    <row r="414" spans="3:4" s="90" customFormat="1" x14ac:dyDescent="0.25">
      <c r="C414" s="116"/>
      <c r="D414" s="89"/>
    </row>
    <row r="415" spans="3:4" s="90" customFormat="1" x14ac:dyDescent="0.25">
      <c r="C415" s="116"/>
      <c r="D415" s="89"/>
    </row>
    <row r="416" spans="3:4" s="90" customFormat="1" x14ac:dyDescent="0.25">
      <c r="C416" s="116"/>
      <c r="D416" s="89"/>
    </row>
    <row r="417" spans="3:4" s="90" customFormat="1" x14ac:dyDescent="0.25">
      <c r="C417" s="116"/>
      <c r="D417" s="89"/>
    </row>
    <row r="418" spans="3:4" s="90" customFormat="1" x14ac:dyDescent="0.25">
      <c r="C418" s="116"/>
      <c r="D418" s="89"/>
    </row>
    <row r="419" spans="3:4" s="90" customFormat="1" x14ac:dyDescent="0.25">
      <c r="C419" s="116"/>
      <c r="D419" s="89"/>
    </row>
    <row r="420" spans="3:4" s="90" customFormat="1" x14ac:dyDescent="0.25">
      <c r="C420" s="116"/>
      <c r="D420" s="89"/>
    </row>
    <row r="421" spans="3:4" s="90" customFormat="1" x14ac:dyDescent="0.25">
      <c r="C421" s="116"/>
      <c r="D421" s="89"/>
    </row>
    <row r="422" spans="3:4" s="90" customFormat="1" x14ac:dyDescent="0.25">
      <c r="C422" s="116"/>
      <c r="D422" s="89"/>
    </row>
    <row r="423" spans="3:4" s="90" customFormat="1" x14ac:dyDescent="0.25">
      <c r="C423" s="116"/>
      <c r="D423" s="89"/>
    </row>
    <row r="424" spans="3:4" s="90" customFormat="1" x14ac:dyDescent="0.25">
      <c r="C424" s="116"/>
      <c r="D424" s="89"/>
    </row>
    <row r="425" spans="3:4" s="90" customFormat="1" x14ac:dyDescent="0.25">
      <c r="C425" s="116"/>
      <c r="D425" s="89"/>
    </row>
    <row r="426" spans="3:4" s="90" customFormat="1" x14ac:dyDescent="0.25">
      <c r="C426" s="116"/>
      <c r="D426" s="89"/>
    </row>
    <row r="427" spans="3:4" s="90" customFormat="1" x14ac:dyDescent="0.25">
      <c r="C427" s="116"/>
      <c r="D427" s="89"/>
    </row>
    <row r="428" spans="3:4" s="90" customFormat="1" x14ac:dyDescent="0.25">
      <c r="C428" s="116"/>
      <c r="D428" s="89"/>
    </row>
    <row r="429" spans="3:4" s="90" customFormat="1" x14ac:dyDescent="0.25">
      <c r="C429" s="116"/>
      <c r="D429" s="89"/>
    </row>
    <row r="430" spans="3:4" s="90" customFormat="1" x14ac:dyDescent="0.25">
      <c r="C430" s="116"/>
      <c r="D430" s="89"/>
    </row>
    <row r="431" spans="3:4" s="90" customFormat="1" x14ac:dyDescent="0.25">
      <c r="C431" s="116"/>
      <c r="D431" s="89"/>
    </row>
    <row r="432" spans="3:4" s="90" customFormat="1" x14ac:dyDescent="0.25">
      <c r="C432" s="116"/>
      <c r="D432" s="89"/>
    </row>
    <row r="433" spans="3:4" s="90" customFormat="1" x14ac:dyDescent="0.25">
      <c r="C433" s="116"/>
      <c r="D433" s="89"/>
    </row>
    <row r="434" spans="3:4" s="90" customFormat="1" x14ac:dyDescent="0.25">
      <c r="C434" s="116"/>
      <c r="D434" s="89"/>
    </row>
    <row r="435" spans="3:4" s="90" customFormat="1" x14ac:dyDescent="0.25">
      <c r="C435" s="116"/>
      <c r="D435" s="89"/>
    </row>
    <row r="436" spans="3:4" s="90" customFormat="1" x14ac:dyDescent="0.25">
      <c r="C436" s="116"/>
      <c r="D436" s="89"/>
    </row>
    <row r="437" spans="3:4" s="90" customFormat="1" x14ac:dyDescent="0.25">
      <c r="C437" s="116"/>
      <c r="D437" s="89"/>
    </row>
    <row r="438" spans="3:4" s="90" customFormat="1" x14ac:dyDescent="0.25">
      <c r="C438" s="116"/>
      <c r="D438" s="89"/>
    </row>
    <row r="439" spans="3:4" s="90" customFormat="1" x14ac:dyDescent="0.25">
      <c r="C439" s="116"/>
      <c r="D439" s="89"/>
    </row>
    <row r="440" spans="3:4" s="90" customFormat="1" x14ac:dyDescent="0.25">
      <c r="C440" s="116"/>
      <c r="D440" s="89"/>
    </row>
    <row r="441" spans="3:4" s="90" customFormat="1" x14ac:dyDescent="0.25">
      <c r="C441" s="116"/>
      <c r="D441" s="89"/>
    </row>
    <row r="442" spans="3:4" s="90" customFormat="1" x14ac:dyDescent="0.25">
      <c r="C442" s="116"/>
      <c r="D442" s="89"/>
    </row>
    <row r="443" spans="3:4" s="90" customFormat="1" x14ac:dyDescent="0.25">
      <c r="C443" s="116"/>
      <c r="D443" s="89"/>
    </row>
    <row r="444" spans="3:4" s="90" customFormat="1" x14ac:dyDescent="0.25">
      <c r="C444" s="116"/>
      <c r="D444" s="89"/>
    </row>
    <row r="445" spans="3:4" s="90" customFormat="1" x14ac:dyDescent="0.25">
      <c r="C445" s="116"/>
      <c r="D445" s="89"/>
    </row>
    <row r="446" spans="3:4" s="90" customFormat="1" x14ac:dyDescent="0.25">
      <c r="C446" s="116"/>
      <c r="D446" s="89"/>
    </row>
    <row r="447" spans="3:4" s="90" customFormat="1" x14ac:dyDescent="0.25">
      <c r="C447" s="116"/>
      <c r="D447" s="89"/>
    </row>
    <row r="448" spans="3:4" s="90" customFormat="1" x14ac:dyDescent="0.25">
      <c r="C448" s="116"/>
      <c r="D448" s="89"/>
    </row>
    <row r="449" spans="3:4" s="90" customFormat="1" x14ac:dyDescent="0.25">
      <c r="C449" s="116"/>
      <c r="D449" s="89"/>
    </row>
    <row r="450" spans="3:4" s="90" customFormat="1" x14ac:dyDescent="0.25">
      <c r="C450" s="116"/>
      <c r="D450" s="89"/>
    </row>
    <row r="451" spans="3:4" s="90" customFormat="1" x14ac:dyDescent="0.25">
      <c r="C451" s="116"/>
      <c r="D451" s="89"/>
    </row>
    <row r="452" spans="3:4" s="90" customFormat="1" x14ac:dyDescent="0.25">
      <c r="C452" s="116"/>
      <c r="D452" s="89"/>
    </row>
    <row r="453" spans="3:4" s="90" customFormat="1" x14ac:dyDescent="0.25">
      <c r="C453" s="116"/>
      <c r="D453" s="89"/>
    </row>
    <row r="454" spans="3:4" s="90" customFormat="1" x14ac:dyDescent="0.25">
      <c r="C454" s="116"/>
      <c r="D454" s="89"/>
    </row>
    <row r="455" spans="3:4" s="90" customFormat="1" x14ac:dyDescent="0.25">
      <c r="C455" s="116"/>
      <c r="D455" s="89"/>
    </row>
    <row r="456" spans="3:4" s="90" customFormat="1" x14ac:dyDescent="0.25">
      <c r="C456" s="116"/>
      <c r="D456" s="89"/>
    </row>
    <row r="457" spans="3:4" s="90" customFormat="1" x14ac:dyDescent="0.25">
      <c r="C457" s="116"/>
      <c r="D457" s="89"/>
    </row>
    <row r="458" spans="3:4" s="90" customFormat="1" x14ac:dyDescent="0.25">
      <c r="C458" s="116"/>
      <c r="D458" s="89"/>
    </row>
    <row r="459" spans="3:4" s="90" customFormat="1" x14ac:dyDescent="0.25">
      <c r="C459" s="116"/>
      <c r="D459" s="89"/>
    </row>
    <row r="460" spans="3:4" s="90" customFormat="1" x14ac:dyDescent="0.25">
      <c r="C460" s="116"/>
      <c r="D460" s="89"/>
    </row>
    <row r="461" spans="3:4" s="90" customFormat="1" x14ac:dyDescent="0.25">
      <c r="C461" s="116"/>
      <c r="D461" s="89"/>
    </row>
    <row r="462" spans="3:4" s="90" customFormat="1" x14ac:dyDescent="0.25">
      <c r="C462" s="116"/>
      <c r="D462" s="89"/>
    </row>
    <row r="463" spans="3:4" s="90" customFormat="1" x14ac:dyDescent="0.25">
      <c r="C463" s="116"/>
      <c r="D463" s="89"/>
    </row>
    <row r="464" spans="3:4" s="90" customFormat="1" x14ac:dyDescent="0.25">
      <c r="C464" s="116"/>
      <c r="D464" s="89"/>
    </row>
    <row r="465" spans="3:4" s="90" customFormat="1" x14ac:dyDescent="0.25">
      <c r="C465" s="116"/>
      <c r="D465" s="89"/>
    </row>
    <row r="466" spans="3:4" s="90" customFormat="1" x14ac:dyDescent="0.25">
      <c r="C466" s="116"/>
      <c r="D466" s="89"/>
    </row>
    <row r="467" spans="3:4" s="90" customFormat="1" x14ac:dyDescent="0.25">
      <c r="C467" s="116"/>
      <c r="D467" s="89"/>
    </row>
    <row r="468" spans="3:4" s="90" customFormat="1" x14ac:dyDescent="0.25">
      <c r="C468" s="116"/>
      <c r="D468" s="89"/>
    </row>
    <row r="469" spans="3:4" s="90" customFormat="1" x14ac:dyDescent="0.25">
      <c r="C469" s="116"/>
      <c r="D469" s="89"/>
    </row>
    <row r="470" spans="3:4" s="90" customFormat="1" x14ac:dyDescent="0.25">
      <c r="C470" s="116"/>
      <c r="D470" s="89"/>
    </row>
    <row r="471" spans="3:4" s="90" customFormat="1" x14ac:dyDescent="0.25">
      <c r="C471" s="116"/>
      <c r="D471" s="89"/>
    </row>
    <row r="472" spans="3:4" s="90" customFormat="1" x14ac:dyDescent="0.25">
      <c r="C472" s="116"/>
      <c r="D472" s="89"/>
    </row>
    <row r="473" spans="3:4" s="90" customFormat="1" x14ac:dyDescent="0.25">
      <c r="C473" s="116"/>
      <c r="D473" s="89"/>
    </row>
    <row r="474" spans="3:4" s="90" customFormat="1" x14ac:dyDescent="0.25">
      <c r="C474" s="116"/>
      <c r="D474" s="89"/>
    </row>
    <row r="475" spans="3:4" s="90" customFormat="1" x14ac:dyDescent="0.25">
      <c r="C475" s="116"/>
      <c r="D475" s="89"/>
    </row>
    <row r="476" spans="3:4" s="90" customFormat="1" x14ac:dyDescent="0.25">
      <c r="C476" s="116"/>
      <c r="D476" s="89"/>
    </row>
    <row r="477" spans="3:4" s="90" customFormat="1" x14ac:dyDescent="0.25">
      <c r="C477" s="116"/>
      <c r="D477" s="89"/>
    </row>
    <row r="478" spans="3:4" s="90" customFormat="1" x14ac:dyDescent="0.25">
      <c r="C478" s="116"/>
      <c r="D478" s="89"/>
    </row>
    <row r="479" spans="3:4" s="90" customFormat="1" x14ac:dyDescent="0.25">
      <c r="C479" s="116"/>
      <c r="D479" s="89"/>
    </row>
    <row r="480" spans="3:4" s="90" customFormat="1" x14ac:dyDescent="0.25">
      <c r="C480" s="116"/>
      <c r="D480" s="89"/>
    </row>
    <row r="481" spans="3:4" s="90" customFormat="1" x14ac:dyDescent="0.25">
      <c r="C481" s="116"/>
      <c r="D481" s="89"/>
    </row>
    <row r="482" spans="3:4" s="90" customFormat="1" x14ac:dyDescent="0.25">
      <c r="C482" s="116"/>
      <c r="D482" s="89"/>
    </row>
    <row r="483" spans="3:4" s="90" customFormat="1" x14ac:dyDescent="0.25">
      <c r="C483" s="116"/>
      <c r="D483" s="89"/>
    </row>
    <row r="484" spans="3:4" s="90" customFormat="1" x14ac:dyDescent="0.25">
      <c r="C484" s="116"/>
      <c r="D484" s="89"/>
    </row>
    <row r="485" spans="3:4" s="90" customFormat="1" x14ac:dyDescent="0.25">
      <c r="C485" s="116"/>
      <c r="D485" s="89"/>
    </row>
    <row r="486" spans="3:4" s="90" customFormat="1" x14ac:dyDescent="0.25">
      <c r="C486" s="116"/>
      <c r="D486" s="89"/>
    </row>
    <row r="487" spans="3:4" s="90" customFormat="1" x14ac:dyDescent="0.25">
      <c r="C487" s="116"/>
      <c r="D487" s="89"/>
    </row>
    <row r="488" spans="3:4" s="90" customFormat="1" x14ac:dyDescent="0.25">
      <c r="C488" s="116"/>
      <c r="D488" s="89"/>
    </row>
    <row r="489" spans="3:4" s="90" customFormat="1" x14ac:dyDescent="0.25">
      <c r="C489" s="116"/>
      <c r="D489" s="89"/>
    </row>
    <row r="490" spans="3:4" s="90" customFormat="1" x14ac:dyDescent="0.25">
      <c r="C490" s="116"/>
      <c r="D490" s="89"/>
    </row>
    <row r="491" spans="3:4" s="90" customFormat="1" x14ac:dyDescent="0.25">
      <c r="C491" s="116"/>
      <c r="D491" s="89"/>
    </row>
    <row r="492" spans="3:4" s="90" customFormat="1" x14ac:dyDescent="0.25">
      <c r="C492" s="116"/>
      <c r="D492" s="89"/>
    </row>
    <row r="493" spans="3:4" s="90" customFormat="1" x14ac:dyDescent="0.25">
      <c r="C493" s="116"/>
      <c r="D493" s="89"/>
    </row>
    <row r="494" spans="3:4" s="90" customFormat="1" x14ac:dyDescent="0.25">
      <c r="C494" s="116"/>
      <c r="D494" s="89"/>
    </row>
    <row r="495" spans="3:4" s="90" customFormat="1" x14ac:dyDescent="0.25">
      <c r="C495" s="116"/>
      <c r="D495" s="89"/>
    </row>
    <row r="496" spans="3:4" s="90" customFormat="1" x14ac:dyDescent="0.25">
      <c r="C496" s="116"/>
      <c r="D496" s="89"/>
    </row>
    <row r="497" spans="3:4" s="90" customFormat="1" x14ac:dyDescent="0.25">
      <c r="C497" s="116"/>
      <c r="D497" s="89"/>
    </row>
    <row r="498" spans="3:4" s="90" customFormat="1" x14ac:dyDescent="0.25">
      <c r="C498" s="116"/>
      <c r="D498" s="89"/>
    </row>
    <row r="499" spans="3:4" s="90" customFormat="1" x14ac:dyDescent="0.25">
      <c r="C499" s="116"/>
      <c r="D499" s="89"/>
    </row>
    <row r="500" spans="3:4" s="90" customFormat="1" x14ac:dyDescent="0.25">
      <c r="C500" s="116"/>
      <c r="D500" s="89"/>
    </row>
    <row r="501" spans="3:4" s="90" customFormat="1" x14ac:dyDescent="0.25">
      <c r="C501" s="116"/>
      <c r="D501" s="89"/>
    </row>
    <row r="502" spans="3:4" s="90" customFormat="1" x14ac:dyDescent="0.25">
      <c r="C502" s="116"/>
      <c r="D502" s="89"/>
    </row>
    <row r="503" spans="3:4" s="90" customFormat="1" x14ac:dyDescent="0.25">
      <c r="C503" s="116"/>
      <c r="D503" s="89"/>
    </row>
    <row r="504" spans="3:4" s="90" customFormat="1" x14ac:dyDescent="0.25">
      <c r="C504" s="116"/>
      <c r="D504" s="89"/>
    </row>
    <row r="505" spans="3:4" s="90" customFormat="1" x14ac:dyDescent="0.25">
      <c r="C505" s="116"/>
      <c r="D505" s="89"/>
    </row>
    <row r="506" spans="3:4" s="90" customFormat="1" x14ac:dyDescent="0.25">
      <c r="C506" s="116"/>
      <c r="D506" s="89"/>
    </row>
    <row r="507" spans="3:4" s="90" customFormat="1" x14ac:dyDescent="0.25">
      <c r="C507" s="116"/>
      <c r="D507" s="89"/>
    </row>
    <row r="508" spans="3:4" s="90" customFormat="1" x14ac:dyDescent="0.25">
      <c r="C508" s="116"/>
      <c r="D508" s="89"/>
    </row>
    <row r="509" spans="3:4" s="90" customFormat="1" x14ac:dyDescent="0.25">
      <c r="C509" s="116"/>
      <c r="D509" s="89"/>
    </row>
    <row r="510" spans="3:4" s="90" customFormat="1" x14ac:dyDescent="0.25">
      <c r="C510" s="116"/>
      <c r="D510" s="89"/>
    </row>
    <row r="511" spans="3:4" s="90" customFormat="1" x14ac:dyDescent="0.25">
      <c r="C511" s="116"/>
      <c r="D511" s="89"/>
    </row>
    <row r="512" spans="3:4" s="90" customFormat="1" x14ac:dyDescent="0.25">
      <c r="C512" s="116"/>
      <c r="D512" s="89"/>
    </row>
    <row r="513" spans="3:4" s="90" customFormat="1" x14ac:dyDescent="0.25">
      <c r="C513" s="116"/>
      <c r="D513" s="89"/>
    </row>
    <row r="514" spans="3:4" s="90" customFormat="1" x14ac:dyDescent="0.25">
      <c r="C514" s="116"/>
      <c r="D514" s="89"/>
    </row>
    <row r="515" spans="3:4" s="90" customFormat="1" x14ac:dyDescent="0.25">
      <c r="C515" s="116"/>
      <c r="D515" s="89"/>
    </row>
    <row r="516" spans="3:4" s="90" customFormat="1" x14ac:dyDescent="0.25">
      <c r="C516" s="116"/>
      <c r="D516" s="89"/>
    </row>
    <row r="517" spans="3:4" s="90" customFormat="1" x14ac:dyDescent="0.25">
      <c r="C517" s="116"/>
      <c r="D517" s="89"/>
    </row>
    <row r="518" spans="3:4" s="90" customFormat="1" x14ac:dyDescent="0.25">
      <c r="C518" s="116"/>
      <c r="D518" s="89"/>
    </row>
    <row r="519" spans="3:4" s="90" customFormat="1" x14ac:dyDescent="0.25">
      <c r="C519" s="116"/>
      <c r="D519" s="89"/>
    </row>
    <row r="520" spans="3:4" s="90" customFormat="1" x14ac:dyDescent="0.25">
      <c r="C520" s="116"/>
      <c r="D520" s="89"/>
    </row>
    <row r="521" spans="3:4" s="90" customFormat="1" x14ac:dyDescent="0.25">
      <c r="C521" s="116"/>
      <c r="D521" s="89"/>
    </row>
    <row r="522" spans="3:4" s="90" customFormat="1" x14ac:dyDescent="0.25">
      <c r="C522" s="116"/>
      <c r="D522" s="89"/>
    </row>
    <row r="523" spans="3:4" s="90" customFormat="1" x14ac:dyDescent="0.25">
      <c r="C523" s="116"/>
      <c r="D523" s="89"/>
    </row>
    <row r="524" spans="3:4" s="90" customFormat="1" x14ac:dyDescent="0.25">
      <c r="C524" s="116"/>
      <c r="D524" s="89"/>
    </row>
    <row r="525" spans="3:4" s="90" customFormat="1" x14ac:dyDescent="0.25">
      <c r="C525" s="116"/>
      <c r="D525" s="89"/>
    </row>
    <row r="526" spans="3:4" s="90" customFormat="1" x14ac:dyDescent="0.25">
      <c r="C526" s="116"/>
      <c r="D526" s="89"/>
    </row>
    <row r="527" spans="3:4" s="90" customFormat="1" x14ac:dyDescent="0.25">
      <c r="C527" s="116"/>
      <c r="D527" s="89"/>
    </row>
    <row r="528" spans="3:4" s="90" customFormat="1" x14ac:dyDescent="0.25">
      <c r="C528" s="116"/>
      <c r="D528" s="89"/>
    </row>
    <row r="529" spans="3:4" s="90" customFormat="1" x14ac:dyDescent="0.25">
      <c r="C529" s="116"/>
      <c r="D529" s="89"/>
    </row>
    <row r="530" spans="3:4" s="90" customFormat="1" x14ac:dyDescent="0.25">
      <c r="C530" s="116"/>
      <c r="D530" s="89"/>
    </row>
    <row r="531" spans="3:4" s="90" customFormat="1" x14ac:dyDescent="0.25">
      <c r="C531" s="116"/>
      <c r="D531" s="89"/>
    </row>
    <row r="532" spans="3:4" s="90" customFormat="1" x14ac:dyDescent="0.25">
      <c r="C532" s="116"/>
      <c r="D532" s="89"/>
    </row>
    <row r="533" spans="3:4" s="90" customFormat="1" x14ac:dyDescent="0.25">
      <c r="C533" s="116"/>
      <c r="D533" s="89"/>
    </row>
    <row r="534" spans="3:4" s="90" customFormat="1" x14ac:dyDescent="0.25">
      <c r="C534" s="116"/>
      <c r="D534" s="89"/>
    </row>
    <row r="535" spans="3:4" s="90" customFormat="1" x14ac:dyDescent="0.25">
      <c r="C535" s="116"/>
      <c r="D535" s="89"/>
    </row>
    <row r="536" spans="3:4" s="90" customFormat="1" x14ac:dyDescent="0.25">
      <c r="C536" s="116"/>
      <c r="D536" s="89"/>
    </row>
    <row r="537" spans="3:4" s="90" customFormat="1" x14ac:dyDescent="0.25">
      <c r="C537" s="116"/>
      <c r="D537" s="89"/>
    </row>
    <row r="538" spans="3:4" s="90" customFormat="1" x14ac:dyDescent="0.25">
      <c r="C538" s="116"/>
      <c r="D538" s="89"/>
    </row>
    <row r="539" spans="3:4" s="90" customFormat="1" x14ac:dyDescent="0.25">
      <c r="C539" s="116"/>
      <c r="D539" s="89"/>
    </row>
    <row r="540" spans="3:4" s="90" customFormat="1" x14ac:dyDescent="0.25">
      <c r="C540" s="116"/>
      <c r="D540" s="89"/>
    </row>
    <row r="541" spans="3:4" s="90" customFormat="1" x14ac:dyDescent="0.25">
      <c r="C541" s="116"/>
      <c r="D541" s="89"/>
    </row>
    <row r="542" spans="3:4" s="90" customFormat="1" x14ac:dyDescent="0.25">
      <c r="C542" s="116"/>
      <c r="D542" s="89"/>
    </row>
    <row r="543" spans="3:4" s="90" customFormat="1" x14ac:dyDescent="0.25">
      <c r="C543" s="116"/>
      <c r="D543" s="89"/>
    </row>
    <row r="544" spans="3:4" s="90" customFormat="1" x14ac:dyDescent="0.25">
      <c r="C544" s="116"/>
      <c r="D544" s="89"/>
    </row>
    <row r="545" spans="3:4" s="90" customFormat="1" x14ac:dyDescent="0.25">
      <c r="C545" s="116"/>
      <c r="D545" s="89"/>
    </row>
    <row r="546" spans="3:4" s="90" customFormat="1" x14ac:dyDescent="0.25">
      <c r="C546" s="116"/>
      <c r="D546" s="89"/>
    </row>
    <row r="547" spans="3:4" s="90" customFormat="1" x14ac:dyDescent="0.25">
      <c r="C547" s="116"/>
      <c r="D547" s="89"/>
    </row>
    <row r="548" spans="3:4" s="90" customFormat="1" x14ac:dyDescent="0.25">
      <c r="C548" s="116"/>
      <c r="D548" s="89"/>
    </row>
    <row r="549" spans="3:4" s="90" customFormat="1" x14ac:dyDescent="0.25">
      <c r="C549" s="116"/>
      <c r="D549" s="89"/>
    </row>
    <row r="550" spans="3:4" s="90" customFormat="1" x14ac:dyDescent="0.25">
      <c r="C550" s="116"/>
      <c r="D550" s="89"/>
    </row>
    <row r="551" spans="3:4" s="90" customFormat="1" x14ac:dyDescent="0.25">
      <c r="C551" s="116"/>
      <c r="D551" s="89"/>
    </row>
    <row r="552" spans="3:4" s="90" customFormat="1" x14ac:dyDescent="0.25">
      <c r="C552" s="116"/>
      <c r="D552" s="89"/>
    </row>
    <row r="553" spans="3:4" s="90" customFormat="1" x14ac:dyDescent="0.25">
      <c r="C553" s="116"/>
      <c r="D553" s="89"/>
    </row>
    <row r="554" spans="3:4" s="90" customFormat="1" x14ac:dyDescent="0.25">
      <c r="C554" s="116"/>
      <c r="D554" s="89"/>
    </row>
    <row r="555" spans="3:4" s="90" customFormat="1" x14ac:dyDescent="0.25">
      <c r="C555" s="116"/>
      <c r="D555" s="89"/>
    </row>
    <row r="556" spans="3:4" s="90" customFormat="1" x14ac:dyDescent="0.25">
      <c r="C556" s="116"/>
      <c r="D556" s="89"/>
    </row>
    <row r="557" spans="3:4" s="90" customFormat="1" x14ac:dyDescent="0.25">
      <c r="C557" s="116"/>
      <c r="D557" s="89"/>
    </row>
    <row r="558" spans="3:4" s="90" customFormat="1" x14ac:dyDescent="0.25">
      <c r="C558" s="116"/>
      <c r="D558" s="89"/>
    </row>
    <row r="559" spans="3:4" s="90" customFormat="1" x14ac:dyDescent="0.25">
      <c r="C559" s="116"/>
      <c r="D559" s="89"/>
    </row>
    <row r="560" spans="3:4" s="90" customFormat="1" x14ac:dyDescent="0.25">
      <c r="C560" s="116"/>
      <c r="D560" s="89"/>
    </row>
    <row r="561" spans="3:4" s="90" customFormat="1" x14ac:dyDescent="0.25">
      <c r="C561" s="116"/>
      <c r="D561" s="89"/>
    </row>
    <row r="562" spans="3:4" s="90" customFormat="1" x14ac:dyDescent="0.25">
      <c r="C562" s="116"/>
      <c r="D562" s="89"/>
    </row>
    <row r="563" spans="3:4" s="90" customFormat="1" x14ac:dyDescent="0.25">
      <c r="C563" s="116"/>
      <c r="D563" s="89"/>
    </row>
    <row r="564" spans="3:4" s="90" customFormat="1" x14ac:dyDescent="0.25">
      <c r="C564" s="116"/>
      <c r="D564" s="89"/>
    </row>
    <row r="565" spans="3:4" s="90" customFormat="1" x14ac:dyDescent="0.25">
      <c r="C565" s="116"/>
      <c r="D565" s="89"/>
    </row>
    <row r="566" spans="3:4" s="90" customFormat="1" x14ac:dyDescent="0.25">
      <c r="C566" s="116"/>
      <c r="D566" s="89"/>
    </row>
    <row r="567" spans="3:4" s="90" customFormat="1" x14ac:dyDescent="0.25">
      <c r="C567" s="116"/>
      <c r="D567" s="89"/>
    </row>
    <row r="568" spans="3:4" s="90" customFormat="1" x14ac:dyDescent="0.25">
      <c r="C568" s="116"/>
      <c r="D568" s="89"/>
    </row>
    <row r="569" spans="3:4" s="90" customFormat="1" x14ac:dyDescent="0.25">
      <c r="C569" s="116"/>
      <c r="D569" s="89"/>
    </row>
    <row r="570" spans="3:4" s="90" customFormat="1" x14ac:dyDescent="0.25">
      <c r="C570" s="116"/>
      <c r="D570" s="89"/>
    </row>
    <row r="571" spans="3:4" s="90" customFormat="1" x14ac:dyDescent="0.25">
      <c r="C571" s="116"/>
      <c r="D571" s="89"/>
    </row>
    <row r="572" spans="3:4" s="90" customFormat="1" x14ac:dyDescent="0.25">
      <c r="C572" s="116"/>
      <c r="D572" s="89"/>
    </row>
    <row r="573" spans="3:4" s="90" customFormat="1" x14ac:dyDescent="0.25">
      <c r="C573" s="116"/>
      <c r="D573" s="89"/>
    </row>
    <row r="574" spans="3:4" s="90" customFormat="1" x14ac:dyDescent="0.25">
      <c r="C574" s="116"/>
      <c r="D574" s="89"/>
    </row>
    <row r="575" spans="3:4" s="90" customFormat="1" x14ac:dyDescent="0.25">
      <c r="C575" s="116"/>
      <c r="D575" s="89"/>
    </row>
    <row r="576" spans="3:4" s="90" customFormat="1" x14ac:dyDescent="0.25">
      <c r="C576" s="116"/>
      <c r="D576" s="89"/>
    </row>
    <row r="577" spans="3:4" s="90" customFormat="1" x14ac:dyDescent="0.25">
      <c r="C577" s="116"/>
      <c r="D577" s="89"/>
    </row>
    <row r="578" spans="3:4" s="90" customFormat="1" x14ac:dyDescent="0.25">
      <c r="C578" s="116"/>
      <c r="D578" s="89"/>
    </row>
    <row r="579" spans="3:4" s="90" customFormat="1" x14ac:dyDescent="0.25">
      <c r="C579" s="116"/>
      <c r="D579" s="89"/>
    </row>
    <row r="580" spans="3:4" s="90" customFormat="1" x14ac:dyDescent="0.25">
      <c r="C580" s="116"/>
      <c r="D580" s="89"/>
    </row>
    <row r="581" spans="3:4" s="90" customFormat="1" x14ac:dyDescent="0.25">
      <c r="C581" s="116"/>
      <c r="D581" s="89"/>
    </row>
    <row r="582" spans="3:4" s="90" customFormat="1" x14ac:dyDescent="0.25">
      <c r="C582" s="116"/>
      <c r="D582" s="89"/>
    </row>
    <row r="583" spans="3:4" s="90" customFormat="1" x14ac:dyDescent="0.25">
      <c r="C583" s="116"/>
      <c r="D583" s="89"/>
    </row>
    <row r="584" spans="3:4" s="90" customFormat="1" x14ac:dyDescent="0.25">
      <c r="C584" s="116"/>
      <c r="D584" s="89"/>
    </row>
    <row r="585" spans="3:4" s="90" customFormat="1" x14ac:dyDescent="0.25">
      <c r="C585" s="116"/>
      <c r="D585" s="89"/>
    </row>
    <row r="586" spans="3:4" s="90" customFormat="1" x14ac:dyDescent="0.25">
      <c r="C586" s="116"/>
      <c r="D586" s="89"/>
    </row>
    <row r="587" spans="3:4" s="90" customFormat="1" x14ac:dyDescent="0.25">
      <c r="C587" s="116"/>
      <c r="D587" s="89"/>
    </row>
    <row r="588" spans="3:4" s="90" customFormat="1" x14ac:dyDescent="0.25">
      <c r="C588" s="116"/>
      <c r="D588" s="89"/>
    </row>
    <row r="589" spans="3:4" s="90" customFormat="1" x14ac:dyDescent="0.25">
      <c r="C589" s="116"/>
      <c r="D589" s="89"/>
    </row>
    <row r="590" spans="3:4" s="90" customFormat="1" x14ac:dyDescent="0.25">
      <c r="C590" s="116"/>
      <c r="D590" s="89"/>
    </row>
    <row r="591" spans="3:4" s="90" customFormat="1" x14ac:dyDescent="0.25">
      <c r="C591" s="116"/>
      <c r="D591" s="89"/>
    </row>
    <row r="592" spans="3:4" s="90" customFormat="1" x14ac:dyDescent="0.25">
      <c r="C592" s="116"/>
      <c r="D592" s="89"/>
    </row>
    <row r="593" spans="3:4" s="90" customFormat="1" x14ac:dyDescent="0.25">
      <c r="C593" s="116"/>
      <c r="D593" s="89"/>
    </row>
    <row r="594" spans="3:4" s="90" customFormat="1" x14ac:dyDescent="0.25">
      <c r="C594" s="116"/>
      <c r="D594" s="89"/>
    </row>
    <row r="595" spans="3:4" s="90" customFormat="1" x14ac:dyDescent="0.25">
      <c r="C595" s="116"/>
      <c r="D595" s="89"/>
    </row>
    <row r="596" spans="3:4" s="90" customFormat="1" x14ac:dyDescent="0.25">
      <c r="C596" s="116"/>
      <c r="D596" s="89"/>
    </row>
    <row r="597" spans="3:4" s="90" customFormat="1" x14ac:dyDescent="0.25">
      <c r="C597" s="116"/>
      <c r="D597" s="89"/>
    </row>
    <row r="598" spans="3:4" s="90" customFormat="1" x14ac:dyDescent="0.25">
      <c r="C598" s="116"/>
      <c r="D598" s="89"/>
    </row>
    <row r="599" spans="3:4" s="90" customFormat="1" x14ac:dyDescent="0.25">
      <c r="C599" s="116"/>
      <c r="D599" s="89"/>
    </row>
    <row r="600" spans="3:4" s="90" customFormat="1" x14ac:dyDescent="0.25">
      <c r="C600" s="116"/>
      <c r="D600" s="89"/>
    </row>
    <row r="601" spans="3:4" s="90" customFormat="1" x14ac:dyDescent="0.25">
      <c r="C601" s="116"/>
      <c r="D601" s="89"/>
    </row>
    <row r="602" spans="3:4" s="90" customFormat="1" x14ac:dyDescent="0.25">
      <c r="C602" s="116"/>
      <c r="D602" s="89"/>
    </row>
    <row r="603" spans="3:4" s="90" customFormat="1" x14ac:dyDescent="0.25">
      <c r="C603" s="116"/>
      <c r="D603" s="89"/>
    </row>
    <row r="604" spans="3:4" s="90" customFormat="1" x14ac:dyDescent="0.25">
      <c r="C604" s="116"/>
      <c r="D604" s="89"/>
    </row>
    <row r="605" spans="3:4" s="90" customFormat="1" x14ac:dyDescent="0.25">
      <c r="C605" s="116"/>
      <c r="D605" s="89"/>
    </row>
    <row r="606" spans="3:4" s="90" customFormat="1" x14ac:dyDescent="0.25">
      <c r="C606" s="116"/>
      <c r="D606" s="89"/>
    </row>
    <row r="607" spans="3:4" s="90" customFormat="1" x14ac:dyDescent="0.25">
      <c r="C607" s="116"/>
      <c r="D607" s="89"/>
    </row>
    <row r="608" spans="3:4" s="90" customFormat="1" x14ac:dyDescent="0.25">
      <c r="C608" s="116"/>
      <c r="D608" s="89"/>
    </row>
    <row r="609" spans="3:4" s="90" customFormat="1" x14ac:dyDescent="0.25">
      <c r="C609" s="116"/>
      <c r="D609" s="89"/>
    </row>
    <row r="610" spans="3:4" s="90" customFormat="1" x14ac:dyDescent="0.25">
      <c r="C610" s="116"/>
      <c r="D610" s="89"/>
    </row>
    <row r="611" spans="3:4" s="90" customFormat="1" x14ac:dyDescent="0.25">
      <c r="C611" s="116"/>
      <c r="D611" s="89"/>
    </row>
    <row r="612" spans="3:4" s="90" customFormat="1" x14ac:dyDescent="0.25">
      <c r="C612" s="116"/>
      <c r="D612" s="89"/>
    </row>
    <row r="613" spans="3:4" s="90" customFormat="1" x14ac:dyDescent="0.25">
      <c r="C613" s="116"/>
      <c r="D613" s="89"/>
    </row>
    <row r="614" spans="3:4" s="90" customFormat="1" x14ac:dyDescent="0.25">
      <c r="C614" s="116"/>
      <c r="D614" s="89"/>
    </row>
    <row r="615" spans="3:4" s="90" customFormat="1" x14ac:dyDescent="0.25">
      <c r="C615" s="116"/>
      <c r="D615" s="89"/>
    </row>
    <row r="616" spans="3:4" s="90" customFormat="1" x14ac:dyDescent="0.25">
      <c r="C616" s="116"/>
      <c r="D616" s="89"/>
    </row>
    <row r="617" spans="3:4" s="90" customFormat="1" x14ac:dyDescent="0.25">
      <c r="C617" s="116"/>
      <c r="D617" s="89"/>
    </row>
    <row r="618" spans="3:4" s="90" customFormat="1" x14ac:dyDescent="0.25">
      <c r="C618" s="116"/>
      <c r="D618" s="89"/>
    </row>
    <row r="619" spans="3:4" s="90" customFormat="1" x14ac:dyDescent="0.25">
      <c r="C619" s="116"/>
      <c r="D619" s="89"/>
    </row>
    <row r="620" spans="3:4" s="90" customFormat="1" x14ac:dyDescent="0.25">
      <c r="C620" s="116"/>
      <c r="D620" s="89"/>
    </row>
    <row r="621" spans="3:4" s="90" customFormat="1" x14ac:dyDescent="0.25">
      <c r="C621" s="116"/>
      <c r="D621" s="89"/>
    </row>
    <row r="622" spans="3:4" s="90" customFormat="1" x14ac:dyDescent="0.25">
      <c r="C622" s="116"/>
      <c r="D622" s="89"/>
    </row>
    <row r="623" spans="3:4" s="90" customFormat="1" x14ac:dyDescent="0.25">
      <c r="C623" s="116"/>
      <c r="D623" s="89"/>
    </row>
    <row r="624" spans="3:4" s="90" customFormat="1" x14ac:dyDescent="0.25">
      <c r="C624" s="116"/>
      <c r="D624" s="89"/>
    </row>
    <row r="625" spans="3:4" s="90" customFormat="1" x14ac:dyDescent="0.25">
      <c r="C625" s="116"/>
      <c r="D625" s="89"/>
    </row>
    <row r="626" spans="3:4" s="90" customFormat="1" x14ac:dyDescent="0.25">
      <c r="C626" s="116"/>
      <c r="D626" s="89"/>
    </row>
    <row r="627" spans="3:4" s="90" customFormat="1" x14ac:dyDescent="0.25">
      <c r="C627" s="116"/>
      <c r="D627" s="89"/>
    </row>
    <row r="628" spans="3:4" s="90" customFormat="1" x14ac:dyDescent="0.25">
      <c r="C628" s="116"/>
      <c r="D628" s="89"/>
    </row>
    <row r="629" spans="3:4" s="90" customFormat="1" x14ac:dyDescent="0.25">
      <c r="C629" s="116"/>
      <c r="D629" s="89"/>
    </row>
    <row r="630" spans="3:4" s="90" customFormat="1" x14ac:dyDescent="0.25">
      <c r="C630" s="116"/>
      <c r="D630" s="89"/>
    </row>
    <row r="631" spans="3:4" s="90" customFormat="1" x14ac:dyDescent="0.25">
      <c r="C631" s="116"/>
      <c r="D631" s="89"/>
    </row>
    <row r="632" spans="3:4" s="90" customFormat="1" x14ac:dyDescent="0.25">
      <c r="C632" s="116"/>
      <c r="D632" s="89"/>
    </row>
    <row r="633" spans="3:4" s="90" customFormat="1" x14ac:dyDescent="0.25">
      <c r="C633" s="116"/>
      <c r="D633" s="89"/>
    </row>
    <row r="634" spans="3:4" s="90" customFormat="1" x14ac:dyDescent="0.25">
      <c r="C634" s="116"/>
      <c r="D634" s="89"/>
    </row>
    <row r="635" spans="3:4" s="90" customFormat="1" x14ac:dyDescent="0.25">
      <c r="C635" s="116"/>
      <c r="D635" s="89"/>
    </row>
    <row r="636" spans="3:4" s="90" customFormat="1" x14ac:dyDescent="0.25">
      <c r="C636" s="116"/>
      <c r="D636" s="89"/>
    </row>
    <row r="637" spans="3:4" s="90" customFormat="1" x14ac:dyDescent="0.25">
      <c r="C637" s="116"/>
      <c r="D637" s="89"/>
    </row>
    <row r="638" spans="3:4" s="90" customFormat="1" x14ac:dyDescent="0.25">
      <c r="C638" s="116"/>
      <c r="D638" s="89"/>
    </row>
    <row r="639" spans="3:4" s="90" customFormat="1" x14ac:dyDescent="0.25">
      <c r="C639" s="116"/>
      <c r="D639" s="89"/>
    </row>
    <row r="640" spans="3:4" s="90" customFormat="1" x14ac:dyDescent="0.25">
      <c r="C640" s="116"/>
      <c r="D640" s="89"/>
    </row>
    <row r="641" spans="3:4" s="90" customFormat="1" x14ac:dyDescent="0.25">
      <c r="C641" s="116"/>
      <c r="D641" s="89"/>
    </row>
    <row r="642" spans="3:4" s="90" customFormat="1" x14ac:dyDescent="0.25">
      <c r="C642" s="116"/>
      <c r="D642" s="89"/>
    </row>
    <row r="643" spans="3:4" s="90" customFormat="1" x14ac:dyDescent="0.25">
      <c r="C643" s="116"/>
      <c r="D643" s="89"/>
    </row>
    <row r="644" spans="3:4" s="90" customFormat="1" x14ac:dyDescent="0.25">
      <c r="C644" s="116"/>
      <c r="D644" s="89"/>
    </row>
    <row r="645" spans="3:4" s="90" customFormat="1" x14ac:dyDescent="0.25">
      <c r="C645" s="116"/>
      <c r="D645" s="89"/>
    </row>
    <row r="646" spans="3:4" s="90" customFormat="1" x14ac:dyDescent="0.25">
      <c r="C646" s="116"/>
      <c r="D646" s="89"/>
    </row>
    <row r="647" spans="3:4" s="90" customFormat="1" x14ac:dyDescent="0.25">
      <c r="C647" s="116"/>
      <c r="D647" s="89"/>
    </row>
    <row r="648" spans="3:4" s="90" customFormat="1" x14ac:dyDescent="0.25">
      <c r="C648" s="116"/>
      <c r="D648" s="89"/>
    </row>
    <row r="649" spans="3:4" s="90" customFormat="1" x14ac:dyDescent="0.25">
      <c r="C649" s="116"/>
      <c r="D649" s="89"/>
    </row>
    <row r="650" spans="3:4" s="90" customFormat="1" x14ac:dyDescent="0.25">
      <c r="C650" s="116"/>
      <c r="D650" s="89"/>
    </row>
    <row r="651" spans="3:4" s="90" customFormat="1" x14ac:dyDescent="0.25">
      <c r="C651" s="116"/>
      <c r="D651" s="89"/>
    </row>
    <row r="652" spans="3:4" s="90" customFormat="1" x14ac:dyDescent="0.25">
      <c r="C652" s="116"/>
      <c r="D652" s="89"/>
    </row>
    <row r="653" spans="3:4" s="90" customFormat="1" x14ac:dyDescent="0.25">
      <c r="C653" s="116"/>
      <c r="D653" s="89"/>
    </row>
    <row r="654" spans="3:4" s="90" customFormat="1" x14ac:dyDescent="0.25">
      <c r="C654" s="116"/>
      <c r="D654" s="89"/>
    </row>
    <row r="655" spans="3:4" s="90" customFormat="1" x14ac:dyDescent="0.25">
      <c r="C655" s="116"/>
      <c r="D655" s="89"/>
    </row>
    <row r="656" spans="3:4" s="90" customFormat="1" x14ac:dyDescent="0.25">
      <c r="C656" s="116"/>
      <c r="D656" s="89"/>
    </row>
    <row r="657" spans="3:4" s="90" customFormat="1" x14ac:dyDescent="0.25">
      <c r="C657" s="116"/>
      <c r="D657" s="89"/>
    </row>
    <row r="658" spans="3:4" s="90" customFormat="1" x14ac:dyDescent="0.25">
      <c r="C658" s="116"/>
      <c r="D658" s="89"/>
    </row>
    <row r="659" spans="3:4" s="90" customFormat="1" x14ac:dyDescent="0.25">
      <c r="C659" s="116"/>
      <c r="D659" s="89"/>
    </row>
    <row r="660" spans="3:4" s="90" customFormat="1" x14ac:dyDescent="0.25">
      <c r="C660" s="116"/>
      <c r="D660" s="89"/>
    </row>
    <row r="661" spans="3:4" s="90" customFormat="1" x14ac:dyDescent="0.25">
      <c r="C661" s="116"/>
      <c r="D661" s="89"/>
    </row>
    <row r="662" spans="3:4" s="90" customFormat="1" x14ac:dyDescent="0.25">
      <c r="C662" s="116"/>
      <c r="D662" s="89"/>
    </row>
    <row r="663" spans="3:4" s="90" customFormat="1" x14ac:dyDescent="0.25">
      <c r="C663" s="116"/>
      <c r="D663" s="89"/>
    </row>
    <row r="664" spans="3:4" s="90" customFormat="1" x14ac:dyDescent="0.25">
      <c r="C664" s="116"/>
      <c r="D664" s="89"/>
    </row>
    <row r="665" spans="3:4" s="90" customFormat="1" x14ac:dyDescent="0.25">
      <c r="C665" s="116"/>
      <c r="D665" s="89"/>
    </row>
    <row r="666" spans="3:4" s="90" customFormat="1" x14ac:dyDescent="0.25">
      <c r="C666" s="116"/>
      <c r="D666" s="89"/>
    </row>
    <row r="667" spans="3:4" s="90" customFormat="1" x14ac:dyDescent="0.25">
      <c r="C667" s="116"/>
      <c r="D667" s="89"/>
    </row>
    <row r="668" spans="3:4" s="90" customFormat="1" x14ac:dyDescent="0.25">
      <c r="C668" s="116"/>
      <c r="D668" s="89"/>
    </row>
    <row r="669" spans="3:4" s="90" customFormat="1" x14ac:dyDescent="0.25">
      <c r="C669" s="116"/>
      <c r="D669" s="89"/>
    </row>
    <row r="670" spans="3:4" s="90" customFormat="1" x14ac:dyDescent="0.25">
      <c r="C670" s="116"/>
      <c r="D670" s="89"/>
    </row>
    <row r="671" spans="3:4" s="90" customFormat="1" x14ac:dyDescent="0.25">
      <c r="C671" s="116"/>
      <c r="D671" s="89"/>
    </row>
    <row r="672" spans="3:4" s="90" customFormat="1" x14ac:dyDescent="0.25">
      <c r="C672" s="116"/>
      <c r="D672" s="89"/>
    </row>
    <row r="673" spans="3:4" s="90" customFormat="1" x14ac:dyDescent="0.25">
      <c r="C673" s="116"/>
      <c r="D673" s="89"/>
    </row>
    <row r="674" spans="3:4" s="90" customFormat="1" x14ac:dyDescent="0.25">
      <c r="C674" s="116"/>
      <c r="D674" s="89"/>
    </row>
    <row r="675" spans="3:4" s="90" customFormat="1" x14ac:dyDescent="0.25">
      <c r="C675" s="116"/>
      <c r="D675" s="89"/>
    </row>
    <row r="676" spans="3:4" s="90" customFormat="1" x14ac:dyDescent="0.25">
      <c r="C676" s="116"/>
      <c r="D676" s="89"/>
    </row>
    <row r="677" spans="3:4" s="90" customFormat="1" x14ac:dyDescent="0.25">
      <c r="C677" s="116"/>
      <c r="D677" s="89"/>
    </row>
    <row r="678" spans="3:4" s="90" customFormat="1" x14ac:dyDescent="0.25">
      <c r="C678" s="116"/>
      <c r="D678" s="89"/>
    </row>
    <row r="679" spans="3:4" s="90" customFormat="1" x14ac:dyDescent="0.25">
      <c r="C679" s="116"/>
      <c r="D679" s="89"/>
    </row>
    <row r="680" spans="3:4" s="90" customFormat="1" x14ac:dyDescent="0.25">
      <c r="C680" s="116"/>
      <c r="D680" s="89"/>
    </row>
    <row r="681" spans="3:4" s="90" customFormat="1" x14ac:dyDescent="0.25">
      <c r="C681" s="116"/>
      <c r="D681" s="89"/>
    </row>
    <row r="682" spans="3:4" s="90" customFormat="1" x14ac:dyDescent="0.25">
      <c r="C682" s="116"/>
      <c r="D682" s="89"/>
    </row>
    <row r="683" spans="3:4" s="90" customFormat="1" x14ac:dyDescent="0.25">
      <c r="C683" s="116"/>
      <c r="D683" s="89"/>
    </row>
    <row r="684" spans="3:4" s="90" customFormat="1" x14ac:dyDescent="0.25">
      <c r="C684" s="116"/>
      <c r="D684" s="89"/>
    </row>
    <row r="685" spans="3:4" s="90" customFormat="1" x14ac:dyDescent="0.25">
      <c r="C685" s="116"/>
      <c r="D685" s="89"/>
    </row>
    <row r="686" spans="3:4" s="90" customFormat="1" x14ac:dyDescent="0.25">
      <c r="C686" s="116"/>
      <c r="D686" s="89"/>
    </row>
    <row r="687" spans="3:4" s="90" customFormat="1" x14ac:dyDescent="0.25">
      <c r="C687" s="116"/>
      <c r="D687" s="89"/>
    </row>
    <row r="688" spans="3:4" s="90" customFormat="1" x14ac:dyDescent="0.25">
      <c r="C688" s="116"/>
      <c r="D688" s="89"/>
    </row>
    <row r="689" spans="3:4" s="90" customFormat="1" x14ac:dyDescent="0.25">
      <c r="C689" s="116"/>
      <c r="D689" s="89"/>
    </row>
    <row r="690" spans="3:4" s="90" customFormat="1" x14ac:dyDescent="0.25">
      <c r="C690" s="116"/>
      <c r="D690" s="89"/>
    </row>
    <row r="691" spans="3:4" s="90" customFormat="1" x14ac:dyDescent="0.25">
      <c r="C691" s="116"/>
      <c r="D691" s="89"/>
    </row>
    <row r="692" spans="3:4" s="90" customFormat="1" x14ac:dyDescent="0.25">
      <c r="C692" s="116"/>
      <c r="D692" s="89"/>
    </row>
    <row r="693" spans="3:4" s="90" customFormat="1" x14ac:dyDescent="0.25">
      <c r="C693" s="116"/>
      <c r="D693" s="89"/>
    </row>
    <row r="694" spans="3:4" s="90" customFormat="1" x14ac:dyDescent="0.25">
      <c r="C694" s="116"/>
      <c r="D694" s="89"/>
    </row>
    <row r="695" spans="3:4" s="90" customFormat="1" x14ac:dyDescent="0.25">
      <c r="C695" s="116"/>
      <c r="D695" s="89"/>
    </row>
    <row r="696" spans="3:4" s="90" customFormat="1" x14ac:dyDescent="0.25">
      <c r="C696" s="116"/>
      <c r="D696" s="89"/>
    </row>
    <row r="697" spans="3:4" s="90" customFormat="1" x14ac:dyDescent="0.25">
      <c r="C697" s="116"/>
      <c r="D697" s="89"/>
    </row>
    <row r="698" spans="3:4" s="90" customFormat="1" x14ac:dyDescent="0.25">
      <c r="C698" s="116"/>
      <c r="D698" s="89"/>
    </row>
    <row r="699" spans="3:4" s="90" customFormat="1" x14ac:dyDescent="0.25">
      <c r="C699" s="116"/>
      <c r="D699" s="89"/>
    </row>
    <row r="700" spans="3:4" s="90" customFormat="1" x14ac:dyDescent="0.25">
      <c r="C700" s="116"/>
      <c r="D700" s="89"/>
    </row>
    <row r="701" spans="3:4" s="90" customFormat="1" x14ac:dyDescent="0.25">
      <c r="C701" s="116"/>
      <c r="D701" s="89"/>
    </row>
    <row r="702" spans="3:4" s="90" customFormat="1" x14ac:dyDescent="0.25">
      <c r="C702" s="116"/>
      <c r="D702" s="89"/>
    </row>
    <row r="703" spans="3:4" s="90" customFormat="1" x14ac:dyDescent="0.25">
      <c r="C703" s="116"/>
      <c r="D703" s="89"/>
    </row>
    <row r="704" spans="3:4" s="90" customFormat="1" x14ac:dyDescent="0.25">
      <c r="C704" s="116"/>
      <c r="D704" s="89"/>
    </row>
    <row r="705" spans="3:4" s="90" customFormat="1" x14ac:dyDescent="0.25">
      <c r="C705" s="116"/>
      <c r="D705" s="89"/>
    </row>
    <row r="706" spans="3:4" s="90" customFormat="1" x14ac:dyDescent="0.25">
      <c r="C706" s="116"/>
      <c r="D706" s="89"/>
    </row>
    <row r="707" spans="3:4" s="90" customFormat="1" x14ac:dyDescent="0.25">
      <c r="C707" s="116"/>
      <c r="D707" s="89"/>
    </row>
    <row r="708" spans="3:4" s="90" customFormat="1" x14ac:dyDescent="0.25">
      <c r="C708" s="116"/>
      <c r="D708" s="89"/>
    </row>
    <row r="709" spans="3:4" s="90" customFormat="1" x14ac:dyDescent="0.25">
      <c r="C709" s="116"/>
      <c r="D709" s="89"/>
    </row>
    <row r="710" spans="3:4" s="90" customFormat="1" x14ac:dyDescent="0.25">
      <c r="C710" s="116"/>
      <c r="D710" s="89"/>
    </row>
    <row r="711" spans="3:4" s="90" customFormat="1" x14ac:dyDescent="0.25">
      <c r="C711" s="116"/>
      <c r="D711" s="89"/>
    </row>
    <row r="712" spans="3:4" s="90" customFormat="1" x14ac:dyDescent="0.25">
      <c r="C712" s="116"/>
      <c r="D712" s="89"/>
    </row>
    <row r="713" spans="3:4" s="90" customFormat="1" x14ac:dyDescent="0.25">
      <c r="C713" s="116"/>
      <c r="D713" s="89"/>
    </row>
    <row r="714" spans="3:4" s="90" customFormat="1" x14ac:dyDescent="0.25">
      <c r="C714" s="116"/>
      <c r="D714" s="89"/>
    </row>
    <row r="715" spans="3:4" s="90" customFormat="1" x14ac:dyDescent="0.25">
      <c r="C715" s="116"/>
      <c r="D715" s="89"/>
    </row>
    <row r="716" spans="3:4" s="90" customFormat="1" x14ac:dyDescent="0.25">
      <c r="C716" s="116"/>
      <c r="D716" s="89"/>
    </row>
    <row r="717" spans="3:4" s="90" customFormat="1" x14ac:dyDescent="0.25">
      <c r="C717" s="116"/>
      <c r="D717" s="89"/>
    </row>
    <row r="718" spans="3:4" s="90" customFormat="1" x14ac:dyDescent="0.25">
      <c r="C718" s="116"/>
      <c r="D718" s="89"/>
    </row>
    <row r="719" spans="3:4" s="90" customFormat="1" x14ac:dyDescent="0.25">
      <c r="C719" s="116"/>
      <c r="D719" s="89"/>
    </row>
    <row r="720" spans="3:4" s="90" customFormat="1" x14ac:dyDescent="0.25">
      <c r="C720" s="116"/>
      <c r="D720" s="89"/>
    </row>
    <row r="721" spans="3:4" s="90" customFormat="1" x14ac:dyDescent="0.25">
      <c r="C721" s="116"/>
      <c r="D721" s="89"/>
    </row>
    <row r="722" spans="3:4" s="90" customFormat="1" x14ac:dyDescent="0.25">
      <c r="C722" s="116"/>
      <c r="D722" s="89"/>
    </row>
    <row r="723" spans="3:4" s="90" customFormat="1" x14ac:dyDescent="0.25">
      <c r="C723" s="116"/>
      <c r="D723" s="89"/>
    </row>
    <row r="724" spans="3:4" s="90" customFormat="1" x14ac:dyDescent="0.25">
      <c r="C724" s="116"/>
      <c r="D724" s="89"/>
    </row>
    <row r="725" spans="3:4" s="90" customFormat="1" x14ac:dyDescent="0.25">
      <c r="C725" s="116"/>
      <c r="D725" s="89"/>
    </row>
    <row r="726" spans="3:4" s="90" customFormat="1" x14ac:dyDescent="0.25">
      <c r="C726" s="116"/>
      <c r="D726" s="89"/>
    </row>
    <row r="727" spans="3:4" s="90" customFormat="1" x14ac:dyDescent="0.25">
      <c r="C727" s="116"/>
      <c r="D727" s="89"/>
    </row>
    <row r="728" spans="3:4" s="90" customFormat="1" x14ac:dyDescent="0.25">
      <c r="C728" s="116"/>
      <c r="D728" s="89"/>
    </row>
    <row r="729" spans="3:4" s="90" customFormat="1" x14ac:dyDescent="0.25">
      <c r="C729" s="116"/>
      <c r="D729" s="89"/>
    </row>
    <row r="730" spans="3:4" s="90" customFormat="1" x14ac:dyDescent="0.25">
      <c r="C730" s="116"/>
      <c r="D730" s="89"/>
    </row>
    <row r="731" spans="3:4" s="90" customFormat="1" x14ac:dyDescent="0.25">
      <c r="C731" s="116"/>
      <c r="D731" s="89"/>
    </row>
    <row r="732" spans="3:4" s="90" customFormat="1" x14ac:dyDescent="0.25">
      <c r="C732" s="116"/>
      <c r="D732" s="89"/>
    </row>
    <row r="733" spans="3:4" s="90" customFormat="1" x14ac:dyDescent="0.25">
      <c r="C733" s="116"/>
      <c r="D733" s="89"/>
    </row>
    <row r="734" spans="3:4" s="90" customFormat="1" x14ac:dyDescent="0.25">
      <c r="C734" s="116"/>
      <c r="D734" s="89"/>
    </row>
    <row r="735" spans="3:4" s="90" customFormat="1" x14ac:dyDescent="0.25">
      <c r="C735" s="116"/>
      <c r="D735" s="89"/>
    </row>
    <row r="736" spans="3:4" s="90" customFormat="1" x14ac:dyDescent="0.25">
      <c r="C736" s="116"/>
      <c r="D736" s="89"/>
    </row>
    <row r="737" spans="3:4" s="90" customFormat="1" x14ac:dyDescent="0.25">
      <c r="C737" s="116"/>
      <c r="D737" s="89"/>
    </row>
    <row r="738" spans="3:4" s="90" customFormat="1" x14ac:dyDescent="0.25">
      <c r="C738" s="116"/>
      <c r="D738" s="89"/>
    </row>
    <row r="739" spans="3:4" s="90" customFormat="1" x14ac:dyDescent="0.25">
      <c r="C739" s="116"/>
      <c r="D739" s="89"/>
    </row>
    <row r="740" spans="3:4" s="90" customFormat="1" x14ac:dyDescent="0.25">
      <c r="C740" s="116"/>
      <c r="D740" s="89"/>
    </row>
    <row r="741" spans="3:4" s="90" customFormat="1" x14ac:dyDescent="0.25">
      <c r="C741" s="116"/>
      <c r="D741" s="89"/>
    </row>
    <row r="742" spans="3:4" s="90" customFormat="1" x14ac:dyDescent="0.25">
      <c r="C742" s="116"/>
      <c r="D742" s="89"/>
    </row>
    <row r="743" spans="3:4" s="90" customFormat="1" x14ac:dyDescent="0.25">
      <c r="C743" s="116"/>
      <c r="D743" s="89"/>
    </row>
    <row r="744" spans="3:4" s="90" customFormat="1" x14ac:dyDescent="0.25">
      <c r="C744" s="116"/>
      <c r="D744" s="89"/>
    </row>
    <row r="745" spans="3:4" s="90" customFormat="1" x14ac:dyDescent="0.25">
      <c r="C745" s="116"/>
      <c r="D745" s="89"/>
    </row>
    <row r="746" spans="3:4" s="90" customFormat="1" x14ac:dyDescent="0.25">
      <c r="C746" s="116"/>
      <c r="D746" s="89"/>
    </row>
    <row r="747" spans="3:4" s="90" customFormat="1" x14ac:dyDescent="0.25">
      <c r="C747" s="116"/>
      <c r="D747" s="89"/>
    </row>
    <row r="748" spans="3:4" s="90" customFormat="1" x14ac:dyDescent="0.25">
      <c r="C748" s="116"/>
      <c r="D748" s="89"/>
    </row>
    <row r="749" spans="3:4" s="90" customFormat="1" x14ac:dyDescent="0.25">
      <c r="C749" s="116"/>
      <c r="D749" s="89"/>
    </row>
    <row r="750" spans="3:4" s="90" customFormat="1" x14ac:dyDescent="0.25">
      <c r="C750" s="116"/>
      <c r="D750" s="89"/>
    </row>
    <row r="751" spans="3:4" s="90" customFormat="1" x14ac:dyDescent="0.25">
      <c r="C751" s="116"/>
      <c r="D751" s="89"/>
    </row>
    <row r="752" spans="3:4" s="90" customFormat="1" x14ac:dyDescent="0.25">
      <c r="C752" s="116"/>
      <c r="D752" s="89"/>
    </row>
    <row r="753" spans="3:4" s="90" customFormat="1" x14ac:dyDescent="0.25">
      <c r="C753" s="116"/>
      <c r="D753" s="89"/>
    </row>
    <row r="754" spans="3:4" s="90" customFormat="1" x14ac:dyDescent="0.25">
      <c r="C754" s="116"/>
      <c r="D754" s="89"/>
    </row>
    <row r="755" spans="3:4" s="90" customFormat="1" x14ac:dyDescent="0.25">
      <c r="C755" s="116"/>
      <c r="D755" s="89"/>
    </row>
    <row r="756" spans="3:4" s="90" customFormat="1" x14ac:dyDescent="0.25">
      <c r="C756" s="116"/>
      <c r="D756" s="89"/>
    </row>
    <row r="757" spans="3:4" s="90" customFormat="1" x14ac:dyDescent="0.25">
      <c r="C757" s="116"/>
      <c r="D757" s="89"/>
    </row>
    <row r="758" spans="3:4" s="90" customFormat="1" x14ac:dyDescent="0.25">
      <c r="C758" s="116"/>
      <c r="D758" s="89"/>
    </row>
    <row r="759" spans="3:4" s="90" customFormat="1" x14ac:dyDescent="0.25">
      <c r="C759" s="116"/>
      <c r="D759" s="89"/>
    </row>
    <row r="760" spans="3:4" s="90" customFormat="1" x14ac:dyDescent="0.25">
      <c r="C760" s="116"/>
      <c r="D760" s="89"/>
    </row>
    <row r="761" spans="3:4" s="90" customFormat="1" x14ac:dyDescent="0.25">
      <c r="C761" s="116"/>
      <c r="D761" s="89"/>
    </row>
    <row r="762" spans="3:4" s="90" customFormat="1" x14ac:dyDescent="0.25">
      <c r="C762" s="116"/>
      <c r="D762" s="89"/>
    </row>
    <row r="763" spans="3:4" s="90" customFormat="1" x14ac:dyDescent="0.25">
      <c r="C763" s="116"/>
      <c r="D763" s="89"/>
    </row>
    <row r="764" spans="3:4" s="90" customFormat="1" x14ac:dyDescent="0.25">
      <c r="C764" s="116"/>
      <c r="D764" s="89"/>
    </row>
    <row r="765" spans="3:4" s="90" customFormat="1" x14ac:dyDescent="0.25">
      <c r="C765" s="116"/>
      <c r="D765" s="89"/>
    </row>
    <row r="766" spans="3:4" s="90" customFormat="1" x14ac:dyDescent="0.25">
      <c r="C766" s="116"/>
      <c r="D766" s="89"/>
    </row>
    <row r="767" spans="3:4" s="90" customFormat="1" x14ac:dyDescent="0.25">
      <c r="C767" s="116"/>
      <c r="D767" s="89"/>
    </row>
    <row r="768" spans="3:4" s="90" customFormat="1" x14ac:dyDescent="0.25">
      <c r="C768" s="116"/>
      <c r="D768" s="89"/>
    </row>
    <row r="769" spans="3:4" s="90" customFormat="1" x14ac:dyDescent="0.25">
      <c r="C769" s="116"/>
      <c r="D769" s="89"/>
    </row>
    <row r="770" spans="3:4" s="90" customFormat="1" x14ac:dyDescent="0.25">
      <c r="C770" s="116"/>
      <c r="D770" s="89"/>
    </row>
    <row r="771" spans="3:4" s="90" customFormat="1" x14ac:dyDescent="0.25">
      <c r="C771" s="116"/>
      <c r="D771" s="89"/>
    </row>
    <row r="772" spans="3:4" s="90" customFormat="1" x14ac:dyDescent="0.25">
      <c r="C772" s="116"/>
      <c r="D772" s="89"/>
    </row>
    <row r="773" spans="3:4" s="90" customFormat="1" x14ac:dyDescent="0.25">
      <c r="C773" s="116"/>
      <c r="D773" s="89"/>
    </row>
    <row r="774" spans="3:4" s="90" customFormat="1" x14ac:dyDescent="0.25">
      <c r="C774" s="116"/>
      <c r="D774" s="89"/>
    </row>
    <row r="775" spans="3:4" s="90" customFormat="1" x14ac:dyDescent="0.25">
      <c r="C775" s="116"/>
      <c r="D775" s="89"/>
    </row>
    <row r="776" spans="3:4" s="90" customFormat="1" x14ac:dyDescent="0.25">
      <c r="C776" s="116"/>
      <c r="D776" s="89"/>
    </row>
    <row r="777" spans="3:4" s="90" customFormat="1" x14ac:dyDescent="0.25">
      <c r="C777" s="116"/>
      <c r="D777" s="89"/>
    </row>
    <row r="778" spans="3:4" s="90" customFormat="1" x14ac:dyDescent="0.25">
      <c r="C778" s="116"/>
      <c r="D778" s="89"/>
    </row>
    <row r="779" spans="3:4" s="90" customFormat="1" x14ac:dyDescent="0.25">
      <c r="C779" s="116"/>
      <c r="D779" s="89"/>
    </row>
    <row r="780" spans="3:4" s="90" customFormat="1" x14ac:dyDescent="0.25">
      <c r="C780" s="116"/>
      <c r="D780" s="89"/>
    </row>
    <row r="781" spans="3:4" s="90" customFormat="1" x14ac:dyDescent="0.25">
      <c r="C781" s="116"/>
      <c r="D781" s="89"/>
    </row>
    <row r="782" spans="3:4" s="90" customFormat="1" x14ac:dyDescent="0.25">
      <c r="C782" s="116"/>
      <c r="D782" s="89"/>
    </row>
    <row r="783" spans="3:4" s="90" customFormat="1" x14ac:dyDescent="0.25">
      <c r="C783" s="116"/>
      <c r="D783" s="89"/>
    </row>
    <row r="784" spans="3:4" s="90" customFormat="1" x14ac:dyDescent="0.25">
      <c r="C784" s="116"/>
      <c r="D784" s="89"/>
    </row>
    <row r="785" spans="3:4" s="90" customFormat="1" x14ac:dyDescent="0.25">
      <c r="C785" s="116"/>
      <c r="D785" s="89"/>
    </row>
    <row r="786" spans="3:4" s="90" customFormat="1" x14ac:dyDescent="0.25">
      <c r="C786" s="116"/>
      <c r="D786" s="89"/>
    </row>
    <row r="787" spans="3:4" s="90" customFormat="1" x14ac:dyDescent="0.25">
      <c r="C787" s="116"/>
      <c r="D787" s="89"/>
    </row>
    <row r="788" spans="3:4" s="90" customFormat="1" x14ac:dyDescent="0.25">
      <c r="C788" s="116"/>
      <c r="D788" s="89"/>
    </row>
    <row r="789" spans="3:4" s="90" customFormat="1" x14ac:dyDescent="0.25">
      <c r="C789" s="116"/>
      <c r="D789" s="89"/>
    </row>
    <row r="790" spans="3:4" s="90" customFormat="1" x14ac:dyDescent="0.25">
      <c r="C790" s="116"/>
      <c r="D790" s="89"/>
    </row>
    <row r="791" spans="3:4" s="90" customFormat="1" x14ac:dyDescent="0.25">
      <c r="C791" s="116"/>
      <c r="D791" s="89"/>
    </row>
    <row r="792" spans="3:4" s="90" customFormat="1" x14ac:dyDescent="0.25">
      <c r="C792" s="116"/>
      <c r="D792" s="89"/>
    </row>
    <row r="793" spans="3:4" s="90" customFormat="1" x14ac:dyDescent="0.25">
      <c r="C793" s="116"/>
      <c r="D793" s="89"/>
    </row>
    <row r="794" spans="3:4" s="90" customFormat="1" x14ac:dyDescent="0.25">
      <c r="C794" s="116"/>
      <c r="D794" s="89"/>
    </row>
    <row r="795" spans="3:4" s="90" customFormat="1" x14ac:dyDescent="0.25">
      <c r="C795" s="116"/>
      <c r="D795" s="89"/>
    </row>
    <row r="796" spans="3:4" s="90" customFormat="1" x14ac:dyDescent="0.25">
      <c r="C796" s="116"/>
      <c r="D796" s="89"/>
    </row>
    <row r="797" spans="3:4" s="90" customFormat="1" x14ac:dyDescent="0.25">
      <c r="C797" s="116"/>
      <c r="D797" s="89"/>
    </row>
    <row r="798" spans="3:4" s="90" customFormat="1" x14ac:dyDescent="0.25">
      <c r="C798" s="116"/>
      <c r="D798" s="89"/>
    </row>
    <row r="799" spans="3:4" s="90" customFormat="1" x14ac:dyDescent="0.25">
      <c r="C799" s="116"/>
      <c r="D799" s="89"/>
    </row>
    <row r="800" spans="3:4" s="90" customFormat="1" x14ac:dyDescent="0.25">
      <c r="C800" s="116"/>
      <c r="D800" s="89"/>
    </row>
    <row r="801" spans="3:4" s="90" customFormat="1" x14ac:dyDescent="0.25">
      <c r="C801" s="116"/>
      <c r="D801" s="89"/>
    </row>
    <row r="802" spans="3:4" s="90" customFormat="1" x14ac:dyDescent="0.25">
      <c r="C802" s="116"/>
      <c r="D802" s="89"/>
    </row>
    <row r="803" spans="3:4" s="90" customFormat="1" x14ac:dyDescent="0.25">
      <c r="C803" s="116"/>
      <c r="D803" s="89"/>
    </row>
    <row r="804" spans="3:4" s="90" customFormat="1" x14ac:dyDescent="0.25">
      <c r="C804" s="116"/>
      <c r="D804" s="89"/>
    </row>
    <row r="805" spans="3:4" s="90" customFormat="1" x14ac:dyDescent="0.25">
      <c r="C805" s="116"/>
      <c r="D805" s="89"/>
    </row>
    <row r="806" spans="3:4" s="90" customFormat="1" x14ac:dyDescent="0.25">
      <c r="C806" s="116"/>
      <c r="D806" s="89"/>
    </row>
    <row r="807" spans="3:4" s="90" customFormat="1" x14ac:dyDescent="0.25">
      <c r="C807" s="116"/>
      <c r="D807" s="89"/>
    </row>
    <row r="808" spans="3:4" s="90" customFormat="1" x14ac:dyDescent="0.25">
      <c r="C808" s="116"/>
      <c r="D808" s="89"/>
    </row>
    <row r="809" spans="3:4" s="90" customFormat="1" x14ac:dyDescent="0.25">
      <c r="C809" s="116"/>
      <c r="D809" s="89"/>
    </row>
    <row r="810" spans="3:4" s="90" customFormat="1" x14ac:dyDescent="0.25">
      <c r="C810" s="116"/>
      <c r="D810" s="89"/>
    </row>
    <row r="811" spans="3:4" s="90" customFormat="1" x14ac:dyDescent="0.25">
      <c r="C811" s="116"/>
      <c r="D811" s="89"/>
    </row>
    <row r="812" spans="3:4" s="90" customFormat="1" x14ac:dyDescent="0.25">
      <c r="C812" s="116"/>
      <c r="D812" s="89"/>
    </row>
    <row r="813" spans="3:4" s="90" customFormat="1" x14ac:dyDescent="0.25">
      <c r="C813" s="116"/>
      <c r="D813" s="89"/>
    </row>
    <row r="814" spans="3:4" s="90" customFormat="1" x14ac:dyDescent="0.25">
      <c r="C814" s="116"/>
      <c r="D814" s="89"/>
    </row>
    <row r="815" spans="3:4" s="90" customFormat="1" x14ac:dyDescent="0.25">
      <c r="C815" s="116"/>
      <c r="D815" s="89"/>
    </row>
    <row r="816" spans="3:4" s="90" customFormat="1" x14ac:dyDescent="0.25">
      <c r="C816" s="116"/>
      <c r="D816" s="89"/>
    </row>
    <row r="817" spans="3:4" s="90" customFormat="1" x14ac:dyDescent="0.25">
      <c r="C817" s="116"/>
      <c r="D817" s="89"/>
    </row>
    <row r="818" spans="3:4" s="90" customFormat="1" x14ac:dyDescent="0.25">
      <c r="C818" s="116"/>
      <c r="D818" s="89"/>
    </row>
    <row r="819" spans="3:4" s="90" customFormat="1" x14ac:dyDescent="0.25">
      <c r="C819" s="116"/>
      <c r="D819" s="89"/>
    </row>
    <row r="820" spans="3:4" s="90" customFormat="1" x14ac:dyDescent="0.25">
      <c r="C820" s="116"/>
      <c r="D820" s="89"/>
    </row>
    <row r="821" spans="3:4" s="90" customFormat="1" x14ac:dyDescent="0.25">
      <c r="C821" s="116"/>
      <c r="D821" s="89"/>
    </row>
    <row r="822" spans="3:4" s="90" customFormat="1" x14ac:dyDescent="0.25">
      <c r="C822" s="116"/>
      <c r="D822" s="89"/>
    </row>
    <row r="823" spans="3:4" s="90" customFormat="1" x14ac:dyDescent="0.25">
      <c r="C823" s="116"/>
      <c r="D823" s="89"/>
    </row>
    <row r="824" spans="3:4" s="90" customFormat="1" x14ac:dyDescent="0.25">
      <c r="C824" s="116"/>
      <c r="D824" s="89"/>
    </row>
    <row r="825" spans="3:4" s="90" customFormat="1" x14ac:dyDescent="0.25">
      <c r="C825" s="116"/>
      <c r="D825" s="89"/>
    </row>
    <row r="826" spans="3:4" s="90" customFormat="1" x14ac:dyDescent="0.25">
      <c r="C826" s="116"/>
      <c r="D826" s="89"/>
    </row>
    <row r="827" spans="3:4" s="90" customFormat="1" x14ac:dyDescent="0.25">
      <c r="C827" s="116"/>
      <c r="D827" s="89"/>
    </row>
    <row r="828" spans="3:4" s="90" customFormat="1" x14ac:dyDescent="0.25">
      <c r="C828" s="116"/>
      <c r="D828" s="89"/>
    </row>
    <row r="829" spans="3:4" s="90" customFormat="1" x14ac:dyDescent="0.25">
      <c r="C829" s="116"/>
      <c r="D829" s="89"/>
    </row>
    <row r="830" spans="3:4" s="90" customFormat="1" x14ac:dyDescent="0.25">
      <c r="C830" s="116"/>
      <c r="D830" s="89"/>
    </row>
    <row r="831" spans="3:4" s="90" customFormat="1" x14ac:dyDescent="0.25">
      <c r="C831" s="116"/>
      <c r="D831" s="89"/>
    </row>
    <row r="832" spans="3:4" s="90" customFormat="1" x14ac:dyDescent="0.25">
      <c r="C832" s="116"/>
      <c r="D832" s="89"/>
    </row>
    <row r="833" spans="3:4" s="90" customFormat="1" x14ac:dyDescent="0.25">
      <c r="C833" s="116"/>
      <c r="D833" s="89"/>
    </row>
    <row r="834" spans="3:4" s="90" customFormat="1" x14ac:dyDescent="0.25">
      <c r="C834" s="116"/>
      <c r="D834" s="89"/>
    </row>
    <row r="835" spans="3:4" s="90" customFormat="1" x14ac:dyDescent="0.25">
      <c r="C835" s="116"/>
      <c r="D835" s="89"/>
    </row>
    <row r="836" spans="3:4" s="90" customFormat="1" x14ac:dyDescent="0.25">
      <c r="C836" s="116"/>
      <c r="D836" s="89"/>
    </row>
    <row r="837" spans="3:4" s="90" customFormat="1" x14ac:dyDescent="0.25">
      <c r="C837" s="116"/>
      <c r="D837" s="89"/>
    </row>
    <row r="838" spans="3:4" s="90" customFormat="1" x14ac:dyDescent="0.25">
      <c r="C838" s="116"/>
      <c r="D838" s="89"/>
    </row>
    <row r="839" spans="3:4" s="90" customFormat="1" x14ac:dyDescent="0.25">
      <c r="C839" s="116"/>
      <c r="D839" s="89"/>
    </row>
    <row r="840" spans="3:4" s="90" customFormat="1" x14ac:dyDescent="0.25">
      <c r="C840" s="116"/>
      <c r="D840" s="89"/>
    </row>
    <row r="841" spans="3:4" s="90" customFormat="1" x14ac:dyDescent="0.25">
      <c r="C841" s="116"/>
      <c r="D841" s="89"/>
    </row>
    <row r="842" spans="3:4" s="90" customFormat="1" x14ac:dyDescent="0.25">
      <c r="C842" s="116"/>
      <c r="D842" s="89"/>
    </row>
    <row r="843" spans="3:4" s="90" customFormat="1" x14ac:dyDescent="0.25">
      <c r="C843" s="116"/>
      <c r="D843" s="89"/>
    </row>
    <row r="844" spans="3:4" s="90" customFormat="1" x14ac:dyDescent="0.25">
      <c r="C844" s="116"/>
      <c r="D844" s="89"/>
    </row>
    <row r="845" spans="3:4" s="90" customFormat="1" x14ac:dyDescent="0.25">
      <c r="C845" s="116"/>
      <c r="D845" s="89"/>
    </row>
    <row r="846" spans="3:4" s="90" customFormat="1" x14ac:dyDescent="0.25">
      <c r="C846" s="116"/>
      <c r="D846" s="89"/>
    </row>
    <row r="847" spans="3:4" s="90" customFormat="1" x14ac:dyDescent="0.25">
      <c r="C847" s="116"/>
      <c r="D847" s="89"/>
    </row>
    <row r="848" spans="3:4" s="90" customFormat="1" x14ac:dyDescent="0.25">
      <c r="C848" s="116"/>
      <c r="D848" s="89"/>
    </row>
    <row r="849" spans="3:4" s="90" customFormat="1" x14ac:dyDescent="0.25">
      <c r="C849" s="116"/>
      <c r="D849" s="89"/>
    </row>
    <row r="850" spans="3:4" s="90" customFormat="1" x14ac:dyDescent="0.25">
      <c r="C850" s="116"/>
      <c r="D850" s="89"/>
    </row>
    <row r="851" spans="3:4" s="90" customFormat="1" x14ac:dyDescent="0.25">
      <c r="C851" s="116"/>
      <c r="D851" s="89"/>
    </row>
    <row r="852" spans="3:4" s="90" customFormat="1" x14ac:dyDescent="0.25">
      <c r="C852" s="116"/>
      <c r="D852" s="89"/>
    </row>
    <row r="853" spans="3:4" s="90" customFormat="1" x14ac:dyDescent="0.25">
      <c r="C853" s="116"/>
      <c r="D853" s="89"/>
    </row>
    <row r="854" spans="3:4" s="90" customFormat="1" x14ac:dyDescent="0.25">
      <c r="C854" s="116"/>
      <c r="D854" s="89"/>
    </row>
    <row r="855" spans="3:4" s="90" customFormat="1" x14ac:dyDescent="0.25">
      <c r="C855" s="116"/>
      <c r="D855" s="89"/>
    </row>
    <row r="856" spans="3:4" s="90" customFormat="1" x14ac:dyDescent="0.25">
      <c r="C856" s="116"/>
      <c r="D856" s="89"/>
    </row>
    <row r="857" spans="3:4" s="90" customFormat="1" x14ac:dyDescent="0.25">
      <c r="C857" s="116"/>
      <c r="D857" s="89"/>
    </row>
    <row r="858" spans="3:4" s="90" customFormat="1" x14ac:dyDescent="0.25">
      <c r="C858" s="116"/>
      <c r="D858" s="89"/>
    </row>
    <row r="859" spans="3:4" s="90" customFormat="1" x14ac:dyDescent="0.25">
      <c r="C859" s="116"/>
      <c r="D859" s="89"/>
    </row>
    <row r="860" spans="3:4" s="90" customFormat="1" x14ac:dyDescent="0.25">
      <c r="C860" s="116"/>
      <c r="D860" s="89"/>
    </row>
    <row r="861" spans="3:4" s="90" customFormat="1" x14ac:dyDescent="0.25">
      <c r="C861" s="116"/>
      <c r="D861" s="89"/>
    </row>
    <row r="862" spans="3:4" s="90" customFormat="1" x14ac:dyDescent="0.25">
      <c r="C862" s="116"/>
      <c r="D862" s="89"/>
    </row>
    <row r="863" spans="3:4" s="90" customFormat="1" x14ac:dyDescent="0.25">
      <c r="C863" s="116"/>
      <c r="D863" s="89"/>
    </row>
    <row r="864" spans="3:4" s="90" customFormat="1" x14ac:dyDescent="0.25">
      <c r="C864" s="116"/>
      <c r="D864" s="89"/>
    </row>
    <row r="865" spans="3:4" s="90" customFormat="1" x14ac:dyDescent="0.25">
      <c r="C865" s="116"/>
      <c r="D865" s="89"/>
    </row>
    <row r="866" spans="3:4" s="90" customFormat="1" x14ac:dyDescent="0.25">
      <c r="C866" s="116"/>
      <c r="D866" s="89"/>
    </row>
    <row r="867" spans="3:4" s="90" customFormat="1" x14ac:dyDescent="0.25">
      <c r="C867" s="116"/>
      <c r="D867" s="89"/>
    </row>
    <row r="868" spans="3:4" s="90" customFormat="1" x14ac:dyDescent="0.25">
      <c r="C868" s="116"/>
      <c r="D868" s="89"/>
    </row>
    <row r="869" spans="3:4" s="90" customFormat="1" x14ac:dyDescent="0.25">
      <c r="C869" s="116"/>
      <c r="D869" s="89"/>
    </row>
    <row r="870" spans="3:4" s="90" customFormat="1" x14ac:dyDescent="0.25">
      <c r="C870" s="116"/>
      <c r="D870" s="89"/>
    </row>
    <row r="871" spans="3:4" s="90" customFormat="1" x14ac:dyDescent="0.25">
      <c r="C871" s="116"/>
      <c r="D871" s="89"/>
    </row>
    <row r="872" spans="3:4" s="90" customFormat="1" x14ac:dyDescent="0.25">
      <c r="C872" s="116"/>
      <c r="D872" s="89"/>
    </row>
    <row r="873" spans="3:4" s="90" customFormat="1" x14ac:dyDescent="0.25">
      <c r="C873" s="116"/>
      <c r="D873" s="89"/>
    </row>
    <row r="874" spans="3:4" s="90" customFormat="1" x14ac:dyDescent="0.25">
      <c r="C874" s="116"/>
      <c r="D874" s="89"/>
    </row>
    <row r="875" spans="3:4" s="90" customFormat="1" x14ac:dyDescent="0.25">
      <c r="C875" s="116"/>
      <c r="D875" s="89"/>
    </row>
    <row r="876" spans="3:4" s="90" customFormat="1" x14ac:dyDescent="0.25">
      <c r="C876" s="116"/>
      <c r="D876" s="89"/>
    </row>
    <row r="877" spans="3:4" s="90" customFormat="1" x14ac:dyDescent="0.25">
      <c r="C877" s="116"/>
      <c r="D877" s="89"/>
    </row>
    <row r="878" spans="3:4" s="90" customFormat="1" x14ac:dyDescent="0.25">
      <c r="C878" s="116"/>
      <c r="D878" s="89"/>
    </row>
    <row r="879" spans="3:4" s="90" customFormat="1" x14ac:dyDescent="0.25">
      <c r="C879" s="116"/>
      <c r="D879" s="89"/>
    </row>
    <row r="880" spans="3:4" s="90" customFormat="1" x14ac:dyDescent="0.25">
      <c r="C880" s="116"/>
      <c r="D880" s="89"/>
    </row>
    <row r="881" spans="3:4" s="90" customFormat="1" x14ac:dyDescent="0.25">
      <c r="C881" s="116"/>
      <c r="D881" s="89"/>
    </row>
    <row r="882" spans="3:4" s="90" customFormat="1" x14ac:dyDescent="0.25">
      <c r="C882" s="116"/>
      <c r="D882" s="89"/>
    </row>
    <row r="883" spans="3:4" s="90" customFormat="1" x14ac:dyDescent="0.25">
      <c r="C883" s="116"/>
      <c r="D883" s="89"/>
    </row>
    <row r="884" spans="3:4" s="90" customFormat="1" x14ac:dyDescent="0.25">
      <c r="C884" s="116"/>
      <c r="D884" s="89"/>
    </row>
    <row r="885" spans="3:4" s="90" customFormat="1" x14ac:dyDescent="0.25">
      <c r="C885" s="116"/>
      <c r="D885" s="89"/>
    </row>
    <row r="886" spans="3:4" s="90" customFormat="1" x14ac:dyDescent="0.25">
      <c r="C886" s="116"/>
      <c r="D886" s="89"/>
    </row>
    <row r="887" spans="3:4" s="90" customFormat="1" x14ac:dyDescent="0.25">
      <c r="C887" s="116"/>
      <c r="D887" s="89"/>
    </row>
    <row r="888" spans="3:4" s="90" customFormat="1" x14ac:dyDescent="0.25">
      <c r="C888" s="116"/>
      <c r="D888" s="89"/>
    </row>
    <row r="889" spans="3:4" s="90" customFormat="1" x14ac:dyDescent="0.25">
      <c r="C889" s="116"/>
      <c r="D889" s="89"/>
    </row>
    <row r="890" spans="3:4" s="90" customFormat="1" x14ac:dyDescent="0.25">
      <c r="C890" s="116"/>
      <c r="D890" s="89"/>
    </row>
    <row r="891" spans="3:4" s="90" customFormat="1" x14ac:dyDescent="0.25">
      <c r="C891" s="116"/>
      <c r="D891" s="89"/>
    </row>
    <row r="892" spans="3:4" s="90" customFormat="1" x14ac:dyDescent="0.25">
      <c r="C892" s="116"/>
      <c r="D892" s="89"/>
    </row>
    <row r="893" spans="3:4" s="90" customFormat="1" x14ac:dyDescent="0.25">
      <c r="C893" s="116"/>
      <c r="D893" s="89"/>
    </row>
    <row r="894" spans="3:4" s="90" customFormat="1" x14ac:dyDescent="0.25">
      <c r="C894" s="116"/>
      <c r="D894" s="89"/>
    </row>
    <row r="895" spans="3:4" s="90" customFormat="1" x14ac:dyDescent="0.25">
      <c r="C895" s="116"/>
      <c r="D895" s="89"/>
    </row>
    <row r="896" spans="3:4" s="90" customFormat="1" x14ac:dyDescent="0.25">
      <c r="C896" s="116"/>
      <c r="D896" s="89"/>
    </row>
    <row r="897" spans="3:4" s="90" customFormat="1" x14ac:dyDescent="0.25">
      <c r="C897" s="116"/>
      <c r="D897" s="89"/>
    </row>
    <row r="898" spans="3:4" s="90" customFormat="1" x14ac:dyDescent="0.25">
      <c r="C898" s="116"/>
      <c r="D898" s="89"/>
    </row>
    <row r="899" spans="3:4" s="90" customFormat="1" x14ac:dyDescent="0.25">
      <c r="C899" s="116"/>
      <c r="D899" s="89"/>
    </row>
    <row r="900" spans="3:4" s="90" customFormat="1" x14ac:dyDescent="0.25">
      <c r="C900" s="116"/>
      <c r="D900" s="89"/>
    </row>
    <row r="901" spans="3:4" s="90" customFormat="1" x14ac:dyDescent="0.25">
      <c r="C901" s="116"/>
      <c r="D901" s="89"/>
    </row>
    <row r="902" spans="3:4" s="90" customFormat="1" x14ac:dyDescent="0.25">
      <c r="C902" s="116"/>
      <c r="D902" s="89"/>
    </row>
    <row r="903" spans="3:4" s="90" customFormat="1" x14ac:dyDescent="0.25">
      <c r="C903" s="116"/>
      <c r="D903" s="89"/>
    </row>
    <row r="904" spans="3:4" s="90" customFormat="1" x14ac:dyDescent="0.25">
      <c r="C904" s="116"/>
      <c r="D904" s="89"/>
    </row>
    <row r="905" spans="3:4" s="90" customFormat="1" x14ac:dyDescent="0.25">
      <c r="C905" s="116"/>
      <c r="D905" s="89"/>
    </row>
    <row r="906" spans="3:4" s="90" customFormat="1" x14ac:dyDescent="0.25">
      <c r="C906" s="116"/>
      <c r="D906" s="89"/>
    </row>
    <row r="907" spans="3:4" s="90" customFormat="1" x14ac:dyDescent="0.25">
      <c r="C907" s="116"/>
      <c r="D907" s="89"/>
    </row>
    <row r="908" spans="3:4" s="90" customFormat="1" x14ac:dyDescent="0.25">
      <c r="C908" s="116"/>
      <c r="D908" s="89"/>
    </row>
    <row r="909" spans="3:4" s="90" customFormat="1" x14ac:dyDescent="0.25">
      <c r="C909" s="116"/>
      <c r="D909" s="89"/>
    </row>
    <row r="910" spans="3:4" s="90" customFormat="1" x14ac:dyDescent="0.25">
      <c r="C910" s="116"/>
      <c r="D910" s="89"/>
    </row>
    <row r="911" spans="3:4" s="90" customFormat="1" x14ac:dyDescent="0.25">
      <c r="C911" s="116"/>
      <c r="D911" s="89"/>
    </row>
    <row r="912" spans="3:4" s="90" customFormat="1" x14ac:dyDescent="0.25">
      <c r="C912" s="116"/>
      <c r="D912" s="89"/>
    </row>
    <row r="913" spans="3:4" s="90" customFormat="1" x14ac:dyDescent="0.25">
      <c r="C913" s="116"/>
      <c r="D913" s="89"/>
    </row>
    <row r="914" spans="3:4" s="90" customFormat="1" x14ac:dyDescent="0.25">
      <c r="C914" s="116"/>
      <c r="D914" s="89"/>
    </row>
    <row r="915" spans="3:4" s="90" customFormat="1" x14ac:dyDescent="0.25">
      <c r="C915" s="116"/>
      <c r="D915" s="89"/>
    </row>
    <row r="916" spans="3:4" s="90" customFormat="1" x14ac:dyDescent="0.25">
      <c r="C916" s="116"/>
      <c r="D916" s="89"/>
    </row>
    <row r="917" spans="3:4" s="90" customFormat="1" x14ac:dyDescent="0.25">
      <c r="C917" s="116"/>
      <c r="D917" s="89"/>
    </row>
    <row r="918" spans="3:4" s="90" customFormat="1" x14ac:dyDescent="0.25">
      <c r="C918" s="116"/>
      <c r="D918" s="89"/>
    </row>
    <row r="919" spans="3:4" s="90" customFormat="1" x14ac:dyDescent="0.25">
      <c r="C919" s="116"/>
      <c r="D919" s="89"/>
    </row>
    <row r="920" spans="3:4" s="90" customFormat="1" x14ac:dyDescent="0.25">
      <c r="C920" s="116"/>
      <c r="D920" s="89"/>
    </row>
    <row r="921" spans="3:4" s="90" customFormat="1" x14ac:dyDescent="0.25">
      <c r="C921" s="116"/>
      <c r="D921" s="89"/>
    </row>
  </sheetData>
  <mergeCells count="11">
    <mergeCell ref="A23:A24"/>
    <mergeCell ref="A32:A33"/>
    <mergeCell ref="A41:D41"/>
    <mergeCell ref="A3:D3"/>
    <mergeCell ref="A4:A5"/>
    <mergeCell ref="B4:B5"/>
    <mergeCell ref="C4:D4"/>
    <mergeCell ref="A20:D20"/>
    <mergeCell ref="A21:A22"/>
    <mergeCell ref="B21:B22"/>
    <mergeCell ref="C21:D21"/>
  </mergeCells>
  <hyperlinks>
    <hyperlink ref="A1" location="Главная!A1" display="Возврат к выбору"/>
  </hyperlinks>
  <pageMargins left="0.39370078740157483" right="0.39370078740157483" top="0.39370078740157483" bottom="0.39370078740157483" header="0" footer="0"/>
  <pageSetup paperSize="9" scale="87" fitToHeight="0" orientation="portrait" r:id="rId1"/>
  <headerFooter alignWithMargins="0"/>
  <colBreaks count="1" manualBreakCount="1">
    <brk id="3" max="1048575" man="1"/>
  </colBreaks>
  <drawing r:id="rId2"/>
  <legacyDrawing r:id="rId3"/>
  <oleObjects>
    <mc:AlternateContent xmlns:mc="http://schemas.openxmlformats.org/markup-compatibility/2006">
      <mc:Choice Requires="x14">
        <oleObject progId="Photoshop.Image.7" shapeId="9217" r:id="rId4">
          <objectPr defaultSize="0" r:id="rId5">
            <anchor moveWithCells="1">
              <from>
                <xdr:col>2</xdr:col>
                <xdr:colOff>438150</xdr:colOff>
                <xdr:row>19</xdr:row>
                <xdr:rowOff>28575</xdr:rowOff>
              </from>
              <to>
                <xdr:col>2</xdr:col>
                <xdr:colOff>1266825</xdr:colOff>
                <xdr:row>19</xdr:row>
                <xdr:rowOff>228600</xdr:rowOff>
              </to>
            </anchor>
          </objectPr>
        </oleObject>
      </mc:Choice>
      <mc:Fallback>
        <oleObject progId="Photoshop.Image.7" shapeId="9217" r:id="rId4"/>
      </mc:Fallback>
    </mc:AlternateContent>
    <mc:AlternateContent xmlns:mc="http://schemas.openxmlformats.org/markup-compatibility/2006">
      <mc:Choice Requires="x14">
        <oleObject progId="Photoshop.Image.7" shapeId="9218" r:id="rId6">
          <objectPr defaultSize="0" r:id="rId7">
            <anchor moveWithCells="1">
              <from>
                <xdr:col>0</xdr:col>
                <xdr:colOff>152400</xdr:colOff>
                <xdr:row>24</xdr:row>
                <xdr:rowOff>9525</xdr:rowOff>
              </from>
              <to>
                <xdr:col>0</xdr:col>
                <xdr:colOff>962025</xdr:colOff>
                <xdr:row>24</xdr:row>
                <xdr:rowOff>495300</xdr:rowOff>
              </to>
            </anchor>
          </objectPr>
        </oleObject>
      </mc:Choice>
      <mc:Fallback>
        <oleObject progId="Photoshop.Image.7" shapeId="9218" r:id="rId6"/>
      </mc:Fallback>
    </mc:AlternateContent>
    <mc:AlternateContent xmlns:mc="http://schemas.openxmlformats.org/markup-compatibility/2006">
      <mc:Choice Requires="x14">
        <oleObject progId="Photoshop.Image.7" shapeId="9219" r:id="rId8">
          <objectPr defaultSize="0" r:id="rId9">
            <anchor moveWithCells="1">
              <from>
                <xdr:col>0</xdr:col>
                <xdr:colOff>304800</xdr:colOff>
                <xdr:row>25</xdr:row>
                <xdr:rowOff>9525</xdr:rowOff>
              </from>
              <to>
                <xdr:col>0</xdr:col>
                <xdr:colOff>838200</xdr:colOff>
                <xdr:row>25</xdr:row>
                <xdr:rowOff>495300</xdr:rowOff>
              </to>
            </anchor>
          </objectPr>
        </oleObject>
      </mc:Choice>
      <mc:Fallback>
        <oleObject progId="Photoshop.Image.7" shapeId="9219" r:id="rId8"/>
      </mc:Fallback>
    </mc:AlternateContent>
    <mc:AlternateContent xmlns:mc="http://schemas.openxmlformats.org/markup-compatibility/2006">
      <mc:Choice Requires="x14">
        <oleObject progId="Photoshop.Image.7" shapeId="9220" r:id="rId10">
          <objectPr defaultSize="0" r:id="rId11">
            <anchor moveWithCells="1">
              <from>
                <xdr:col>0</xdr:col>
                <xdr:colOff>57150</xdr:colOff>
                <xdr:row>26</xdr:row>
                <xdr:rowOff>9525</xdr:rowOff>
              </from>
              <to>
                <xdr:col>0</xdr:col>
                <xdr:colOff>1076325</xdr:colOff>
                <xdr:row>26</xdr:row>
                <xdr:rowOff>495300</xdr:rowOff>
              </to>
            </anchor>
          </objectPr>
        </oleObject>
      </mc:Choice>
      <mc:Fallback>
        <oleObject progId="Photoshop.Image.7" shapeId="9220" r:id="rId10"/>
      </mc:Fallback>
    </mc:AlternateContent>
    <mc:AlternateContent xmlns:mc="http://schemas.openxmlformats.org/markup-compatibility/2006">
      <mc:Choice Requires="x14">
        <oleObject progId="Photoshop.Image.7" shapeId="9221" r:id="rId12">
          <objectPr defaultSize="0" r:id="rId13">
            <anchor moveWithCells="1">
              <from>
                <xdr:col>0</xdr:col>
                <xdr:colOff>238125</xdr:colOff>
                <xdr:row>27</xdr:row>
                <xdr:rowOff>9525</xdr:rowOff>
              </from>
              <to>
                <xdr:col>0</xdr:col>
                <xdr:colOff>904875</xdr:colOff>
                <xdr:row>27</xdr:row>
                <xdr:rowOff>495300</xdr:rowOff>
              </to>
            </anchor>
          </objectPr>
        </oleObject>
      </mc:Choice>
      <mc:Fallback>
        <oleObject progId="Photoshop.Image.7" shapeId="9221" r:id="rId12"/>
      </mc:Fallback>
    </mc:AlternateContent>
    <mc:AlternateContent xmlns:mc="http://schemas.openxmlformats.org/markup-compatibility/2006">
      <mc:Choice Requires="x14">
        <oleObject progId="Photoshop.Image.7" shapeId="9222" r:id="rId14">
          <objectPr defaultSize="0" r:id="rId15">
            <anchor moveWithCells="1">
              <from>
                <xdr:col>0</xdr:col>
                <xdr:colOff>342900</xdr:colOff>
                <xdr:row>28</xdr:row>
                <xdr:rowOff>9525</xdr:rowOff>
              </from>
              <to>
                <xdr:col>0</xdr:col>
                <xdr:colOff>781050</xdr:colOff>
                <xdr:row>28</xdr:row>
                <xdr:rowOff>495300</xdr:rowOff>
              </to>
            </anchor>
          </objectPr>
        </oleObject>
      </mc:Choice>
      <mc:Fallback>
        <oleObject progId="Photoshop.Image.7" shapeId="9222" r:id="rId14"/>
      </mc:Fallback>
    </mc:AlternateContent>
    <mc:AlternateContent xmlns:mc="http://schemas.openxmlformats.org/markup-compatibility/2006">
      <mc:Choice Requires="x14">
        <oleObject progId="Photoshop.Image.7" shapeId="9223" r:id="rId16">
          <objectPr defaultSize="0" r:id="rId17">
            <anchor moveWithCells="1">
              <from>
                <xdr:col>0</xdr:col>
                <xdr:colOff>247650</xdr:colOff>
                <xdr:row>29</xdr:row>
                <xdr:rowOff>9525</xdr:rowOff>
              </from>
              <to>
                <xdr:col>0</xdr:col>
                <xdr:colOff>904875</xdr:colOff>
                <xdr:row>29</xdr:row>
                <xdr:rowOff>495300</xdr:rowOff>
              </to>
            </anchor>
          </objectPr>
        </oleObject>
      </mc:Choice>
      <mc:Fallback>
        <oleObject progId="Photoshop.Image.7" shapeId="9223" r:id="rId16"/>
      </mc:Fallback>
    </mc:AlternateContent>
    <mc:AlternateContent xmlns:mc="http://schemas.openxmlformats.org/markup-compatibility/2006">
      <mc:Choice Requires="x14">
        <oleObject progId="Photoshop.Image.7" shapeId="9224" r:id="rId18">
          <objectPr defaultSize="0" r:id="rId19">
            <anchor moveWithCells="1">
              <from>
                <xdr:col>0</xdr:col>
                <xdr:colOff>304800</xdr:colOff>
                <xdr:row>30</xdr:row>
                <xdr:rowOff>9525</xdr:rowOff>
              </from>
              <to>
                <xdr:col>0</xdr:col>
                <xdr:colOff>857250</xdr:colOff>
                <xdr:row>30</xdr:row>
                <xdr:rowOff>495300</xdr:rowOff>
              </to>
            </anchor>
          </objectPr>
        </oleObject>
      </mc:Choice>
      <mc:Fallback>
        <oleObject progId="Photoshop.Image.7" shapeId="9224" r:id="rId18"/>
      </mc:Fallback>
    </mc:AlternateContent>
    <mc:AlternateContent xmlns:mc="http://schemas.openxmlformats.org/markup-compatibility/2006">
      <mc:Choice Requires="x14">
        <oleObject progId="Photoshop.Image.7" shapeId="9225" r:id="rId20">
          <objectPr defaultSize="0" r:id="rId21">
            <anchor moveWithCells="1">
              <from>
                <xdr:col>0</xdr:col>
                <xdr:colOff>219075</xdr:colOff>
                <xdr:row>33</xdr:row>
                <xdr:rowOff>9525</xdr:rowOff>
              </from>
              <to>
                <xdr:col>0</xdr:col>
                <xdr:colOff>914400</xdr:colOff>
                <xdr:row>33</xdr:row>
                <xdr:rowOff>495300</xdr:rowOff>
              </to>
            </anchor>
          </objectPr>
        </oleObject>
      </mc:Choice>
      <mc:Fallback>
        <oleObject progId="Photoshop.Image.7" shapeId="9225" r:id="rId20"/>
      </mc:Fallback>
    </mc:AlternateContent>
    <mc:AlternateContent xmlns:mc="http://schemas.openxmlformats.org/markup-compatibility/2006">
      <mc:Choice Requires="x14">
        <oleObject progId="Photoshop.Image.7" shapeId="9226" r:id="rId22">
          <objectPr defaultSize="0" r:id="rId23">
            <anchor moveWithCells="1">
              <from>
                <xdr:col>0</xdr:col>
                <xdr:colOff>342900</xdr:colOff>
                <xdr:row>34</xdr:row>
                <xdr:rowOff>9525</xdr:rowOff>
              </from>
              <to>
                <xdr:col>0</xdr:col>
                <xdr:colOff>790575</xdr:colOff>
                <xdr:row>34</xdr:row>
                <xdr:rowOff>495300</xdr:rowOff>
              </to>
            </anchor>
          </objectPr>
        </oleObject>
      </mc:Choice>
      <mc:Fallback>
        <oleObject progId="Photoshop.Image.7" shapeId="9226" r:id="rId22"/>
      </mc:Fallback>
    </mc:AlternateContent>
    <mc:AlternateContent xmlns:mc="http://schemas.openxmlformats.org/markup-compatibility/2006">
      <mc:Choice Requires="x14">
        <oleObject progId="Photoshop.Image.7" shapeId="9227" r:id="rId24">
          <objectPr defaultSize="0" r:id="rId25">
            <anchor moveWithCells="1">
              <from>
                <xdr:col>0</xdr:col>
                <xdr:colOff>114300</xdr:colOff>
                <xdr:row>35</xdr:row>
                <xdr:rowOff>9525</xdr:rowOff>
              </from>
              <to>
                <xdr:col>0</xdr:col>
                <xdr:colOff>1019175</xdr:colOff>
                <xdr:row>35</xdr:row>
                <xdr:rowOff>495300</xdr:rowOff>
              </to>
            </anchor>
          </objectPr>
        </oleObject>
      </mc:Choice>
      <mc:Fallback>
        <oleObject progId="Photoshop.Image.7" shapeId="9227" r:id="rId24"/>
      </mc:Fallback>
    </mc:AlternateContent>
    <mc:AlternateContent xmlns:mc="http://schemas.openxmlformats.org/markup-compatibility/2006">
      <mc:Choice Requires="x14">
        <oleObject progId="Photoshop.Image.7" shapeId="9228" r:id="rId26">
          <objectPr defaultSize="0" r:id="rId27">
            <anchor moveWithCells="1">
              <from>
                <xdr:col>0</xdr:col>
                <xdr:colOff>304800</xdr:colOff>
                <xdr:row>36</xdr:row>
                <xdr:rowOff>9525</xdr:rowOff>
              </from>
              <to>
                <xdr:col>0</xdr:col>
                <xdr:colOff>819150</xdr:colOff>
                <xdr:row>36</xdr:row>
                <xdr:rowOff>495300</xdr:rowOff>
              </to>
            </anchor>
          </objectPr>
        </oleObject>
      </mc:Choice>
      <mc:Fallback>
        <oleObject progId="Photoshop.Image.7" shapeId="9228" r:id="rId26"/>
      </mc:Fallback>
    </mc:AlternateContent>
    <mc:AlternateContent xmlns:mc="http://schemas.openxmlformats.org/markup-compatibility/2006">
      <mc:Choice Requires="x14">
        <oleObject progId="Photoshop.Image.7" shapeId="9229" r:id="rId28">
          <objectPr defaultSize="0" r:id="rId29">
            <anchor moveWithCells="1">
              <from>
                <xdr:col>0</xdr:col>
                <xdr:colOff>266700</xdr:colOff>
                <xdr:row>37</xdr:row>
                <xdr:rowOff>9525</xdr:rowOff>
              </from>
              <to>
                <xdr:col>0</xdr:col>
                <xdr:colOff>857250</xdr:colOff>
                <xdr:row>37</xdr:row>
                <xdr:rowOff>495300</xdr:rowOff>
              </to>
            </anchor>
          </objectPr>
        </oleObject>
      </mc:Choice>
      <mc:Fallback>
        <oleObject progId="Photoshop.Image.7" shapeId="9229" r:id="rId28"/>
      </mc:Fallback>
    </mc:AlternateContent>
    <mc:AlternateContent xmlns:mc="http://schemas.openxmlformats.org/markup-compatibility/2006">
      <mc:Choice Requires="x14">
        <oleObject progId="Photoshop.Image.7" shapeId="9230" r:id="rId30">
          <objectPr defaultSize="0" r:id="rId31">
            <anchor moveWithCells="1">
              <from>
                <xdr:col>0</xdr:col>
                <xdr:colOff>66675</xdr:colOff>
                <xdr:row>38</xdr:row>
                <xdr:rowOff>0</xdr:rowOff>
              </from>
              <to>
                <xdr:col>0</xdr:col>
                <xdr:colOff>1085850</xdr:colOff>
                <xdr:row>38</xdr:row>
                <xdr:rowOff>485775</xdr:rowOff>
              </to>
            </anchor>
          </objectPr>
        </oleObject>
      </mc:Choice>
      <mc:Fallback>
        <oleObject progId="Photoshop.Image.7" shapeId="9230" r:id="rId30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04"/>
  <sheetViews>
    <sheetView zoomScaleSheetLayoutView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C1" sqref="C1"/>
    </sheetView>
  </sheetViews>
  <sheetFormatPr defaultRowHeight="12.75" x14ac:dyDescent="0.25"/>
  <cols>
    <col min="1" max="1" width="16.7109375" style="87" customWidth="1"/>
    <col min="2" max="2" width="50.7109375" style="87" customWidth="1"/>
    <col min="3" max="3" width="17.7109375" style="111" customWidth="1"/>
    <col min="4" max="4" width="17.7109375" style="89" customWidth="1"/>
    <col min="5" max="38" width="9.140625" style="90"/>
    <col min="39" max="242" width="9.140625" style="87"/>
    <col min="243" max="243" width="27" style="87" customWidth="1"/>
    <col min="244" max="244" width="16.140625" style="87" customWidth="1"/>
    <col min="245" max="245" width="12.85546875" style="87" customWidth="1"/>
    <col min="246" max="246" width="19.42578125" style="87" customWidth="1"/>
    <col min="247" max="247" width="5.7109375" style="87" customWidth="1"/>
    <col min="248" max="250" width="12.28515625" style="87" customWidth="1"/>
    <col min="251" max="498" width="9.140625" style="87"/>
    <col min="499" max="499" width="27" style="87" customWidth="1"/>
    <col min="500" max="500" width="16.140625" style="87" customWidth="1"/>
    <col min="501" max="501" width="12.85546875" style="87" customWidth="1"/>
    <col min="502" max="502" width="19.42578125" style="87" customWidth="1"/>
    <col min="503" max="503" width="5.7109375" style="87" customWidth="1"/>
    <col min="504" max="506" width="12.28515625" style="87" customWidth="1"/>
    <col min="507" max="754" width="9.140625" style="87"/>
    <col min="755" max="755" width="27" style="87" customWidth="1"/>
    <col min="756" max="756" width="16.140625" style="87" customWidth="1"/>
    <col min="757" max="757" width="12.85546875" style="87" customWidth="1"/>
    <col min="758" max="758" width="19.42578125" style="87" customWidth="1"/>
    <col min="759" max="759" width="5.7109375" style="87" customWidth="1"/>
    <col min="760" max="762" width="12.28515625" style="87" customWidth="1"/>
    <col min="763" max="1010" width="9.140625" style="87"/>
    <col min="1011" max="1011" width="27" style="87" customWidth="1"/>
    <col min="1012" max="1012" width="16.140625" style="87" customWidth="1"/>
    <col min="1013" max="1013" width="12.85546875" style="87" customWidth="1"/>
    <col min="1014" max="1014" width="19.42578125" style="87" customWidth="1"/>
    <col min="1015" max="1015" width="5.7109375" style="87" customWidth="1"/>
    <col min="1016" max="1018" width="12.28515625" style="87" customWidth="1"/>
    <col min="1019" max="1266" width="9.140625" style="87"/>
    <col min="1267" max="1267" width="27" style="87" customWidth="1"/>
    <col min="1268" max="1268" width="16.140625" style="87" customWidth="1"/>
    <col min="1269" max="1269" width="12.85546875" style="87" customWidth="1"/>
    <col min="1270" max="1270" width="19.42578125" style="87" customWidth="1"/>
    <col min="1271" max="1271" width="5.7109375" style="87" customWidth="1"/>
    <col min="1272" max="1274" width="12.28515625" style="87" customWidth="1"/>
    <col min="1275" max="1522" width="9.140625" style="87"/>
    <col min="1523" max="1523" width="27" style="87" customWidth="1"/>
    <col min="1524" max="1524" width="16.140625" style="87" customWidth="1"/>
    <col min="1525" max="1525" width="12.85546875" style="87" customWidth="1"/>
    <col min="1526" max="1526" width="19.42578125" style="87" customWidth="1"/>
    <col min="1527" max="1527" width="5.7109375" style="87" customWidth="1"/>
    <col min="1528" max="1530" width="12.28515625" style="87" customWidth="1"/>
    <col min="1531" max="1778" width="9.140625" style="87"/>
    <col min="1779" max="1779" width="27" style="87" customWidth="1"/>
    <col min="1780" max="1780" width="16.140625" style="87" customWidth="1"/>
    <col min="1781" max="1781" width="12.85546875" style="87" customWidth="1"/>
    <col min="1782" max="1782" width="19.42578125" style="87" customWidth="1"/>
    <col min="1783" max="1783" width="5.7109375" style="87" customWidth="1"/>
    <col min="1784" max="1786" width="12.28515625" style="87" customWidth="1"/>
    <col min="1787" max="2034" width="9.140625" style="87"/>
    <col min="2035" max="2035" width="27" style="87" customWidth="1"/>
    <col min="2036" max="2036" width="16.140625" style="87" customWidth="1"/>
    <col min="2037" max="2037" width="12.85546875" style="87" customWidth="1"/>
    <col min="2038" max="2038" width="19.42578125" style="87" customWidth="1"/>
    <col min="2039" max="2039" width="5.7109375" style="87" customWidth="1"/>
    <col min="2040" max="2042" width="12.28515625" style="87" customWidth="1"/>
    <col min="2043" max="2290" width="9.140625" style="87"/>
    <col min="2291" max="2291" width="27" style="87" customWidth="1"/>
    <col min="2292" max="2292" width="16.140625" style="87" customWidth="1"/>
    <col min="2293" max="2293" width="12.85546875" style="87" customWidth="1"/>
    <col min="2294" max="2294" width="19.42578125" style="87" customWidth="1"/>
    <col min="2295" max="2295" width="5.7109375" style="87" customWidth="1"/>
    <col min="2296" max="2298" width="12.28515625" style="87" customWidth="1"/>
    <col min="2299" max="2546" width="9.140625" style="87"/>
    <col min="2547" max="2547" width="27" style="87" customWidth="1"/>
    <col min="2548" max="2548" width="16.140625" style="87" customWidth="1"/>
    <col min="2549" max="2549" width="12.85546875" style="87" customWidth="1"/>
    <col min="2550" max="2550" width="19.42578125" style="87" customWidth="1"/>
    <col min="2551" max="2551" width="5.7109375" style="87" customWidth="1"/>
    <col min="2552" max="2554" width="12.28515625" style="87" customWidth="1"/>
    <col min="2555" max="2802" width="9.140625" style="87"/>
    <col min="2803" max="2803" width="27" style="87" customWidth="1"/>
    <col min="2804" max="2804" width="16.140625" style="87" customWidth="1"/>
    <col min="2805" max="2805" width="12.85546875" style="87" customWidth="1"/>
    <col min="2806" max="2806" width="19.42578125" style="87" customWidth="1"/>
    <col min="2807" max="2807" width="5.7109375" style="87" customWidth="1"/>
    <col min="2808" max="2810" width="12.28515625" style="87" customWidth="1"/>
    <col min="2811" max="3058" width="9.140625" style="87"/>
    <col min="3059" max="3059" width="27" style="87" customWidth="1"/>
    <col min="3060" max="3060" width="16.140625" style="87" customWidth="1"/>
    <col min="3061" max="3061" width="12.85546875" style="87" customWidth="1"/>
    <col min="3062" max="3062" width="19.42578125" style="87" customWidth="1"/>
    <col min="3063" max="3063" width="5.7109375" style="87" customWidth="1"/>
    <col min="3064" max="3066" width="12.28515625" style="87" customWidth="1"/>
    <col min="3067" max="3314" width="9.140625" style="87"/>
    <col min="3315" max="3315" width="27" style="87" customWidth="1"/>
    <col min="3316" max="3316" width="16.140625" style="87" customWidth="1"/>
    <col min="3317" max="3317" width="12.85546875" style="87" customWidth="1"/>
    <col min="3318" max="3318" width="19.42578125" style="87" customWidth="1"/>
    <col min="3319" max="3319" width="5.7109375" style="87" customWidth="1"/>
    <col min="3320" max="3322" width="12.28515625" style="87" customWidth="1"/>
    <col min="3323" max="3570" width="9.140625" style="87"/>
    <col min="3571" max="3571" width="27" style="87" customWidth="1"/>
    <col min="3572" max="3572" width="16.140625" style="87" customWidth="1"/>
    <col min="3573" max="3573" width="12.85546875" style="87" customWidth="1"/>
    <col min="3574" max="3574" width="19.42578125" style="87" customWidth="1"/>
    <col min="3575" max="3575" width="5.7109375" style="87" customWidth="1"/>
    <col min="3576" max="3578" width="12.28515625" style="87" customWidth="1"/>
    <col min="3579" max="3826" width="9.140625" style="87"/>
    <col min="3827" max="3827" width="27" style="87" customWidth="1"/>
    <col min="3828" max="3828" width="16.140625" style="87" customWidth="1"/>
    <col min="3829" max="3829" width="12.85546875" style="87" customWidth="1"/>
    <col min="3830" max="3830" width="19.42578125" style="87" customWidth="1"/>
    <col min="3831" max="3831" width="5.7109375" style="87" customWidth="1"/>
    <col min="3832" max="3834" width="12.28515625" style="87" customWidth="1"/>
    <col min="3835" max="4082" width="9.140625" style="87"/>
    <col min="4083" max="4083" width="27" style="87" customWidth="1"/>
    <col min="4084" max="4084" width="16.140625" style="87" customWidth="1"/>
    <col min="4085" max="4085" width="12.85546875" style="87" customWidth="1"/>
    <col min="4086" max="4086" width="19.42578125" style="87" customWidth="1"/>
    <col min="4087" max="4087" width="5.7109375" style="87" customWidth="1"/>
    <col min="4088" max="4090" width="12.28515625" style="87" customWidth="1"/>
    <col min="4091" max="4338" width="9.140625" style="87"/>
    <col min="4339" max="4339" width="27" style="87" customWidth="1"/>
    <col min="4340" max="4340" width="16.140625" style="87" customWidth="1"/>
    <col min="4341" max="4341" width="12.85546875" style="87" customWidth="1"/>
    <col min="4342" max="4342" width="19.42578125" style="87" customWidth="1"/>
    <col min="4343" max="4343" width="5.7109375" style="87" customWidth="1"/>
    <col min="4344" max="4346" width="12.28515625" style="87" customWidth="1"/>
    <col min="4347" max="4594" width="9.140625" style="87"/>
    <col min="4595" max="4595" width="27" style="87" customWidth="1"/>
    <col min="4596" max="4596" width="16.140625" style="87" customWidth="1"/>
    <col min="4597" max="4597" width="12.85546875" style="87" customWidth="1"/>
    <col min="4598" max="4598" width="19.42578125" style="87" customWidth="1"/>
    <col min="4599" max="4599" width="5.7109375" style="87" customWidth="1"/>
    <col min="4600" max="4602" width="12.28515625" style="87" customWidth="1"/>
    <col min="4603" max="4850" width="9.140625" style="87"/>
    <col min="4851" max="4851" width="27" style="87" customWidth="1"/>
    <col min="4852" max="4852" width="16.140625" style="87" customWidth="1"/>
    <col min="4853" max="4853" width="12.85546875" style="87" customWidth="1"/>
    <col min="4854" max="4854" width="19.42578125" style="87" customWidth="1"/>
    <col min="4855" max="4855" width="5.7109375" style="87" customWidth="1"/>
    <col min="4856" max="4858" width="12.28515625" style="87" customWidth="1"/>
    <col min="4859" max="5106" width="9.140625" style="87"/>
    <col min="5107" max="5107" width="27" style="87" customWidth="1"/>
    <col min="5108" max="5108" width="16.140625" style="87" customWidth="1"/>
    <col min="5109" max="5109" width="12.85546875" style="87" customWidth="1"/>
    <col min="5110" max="5110" width="19.42578125" style="87" customWidth="1"/>
    <col min="5111" max="5111" width="5.7109375" style="87" customWidth="1"/>
    <col min="5112" max="5114" width="12.28515625" style="87" customWidth="1"/>
    <col min="5115" max="5362" width="9.140625" style="87"/>
    <col min="5363" max="5363" width="27" style="87" customWidth="1"/>
    <col min="5364" max="5364" width="16.140625" style="87" customWidth="1"/>
    <col min="5365" max="5365" width="12.85546875" style="87" customWidth="1"/>
    <col min="5366" max="5366" width="19.42578125" style="87" customWidth="1"/>
    <col min="5367" max="5367" width="5.7109375" style="87" customWidth="1"/>
    <col min="5368" max="5370" width="12.28515625" style="87" customWidth="1"/>
    <col min="5371" max="5618" width="9.140625" style="87"/>
    <col min="5619" max="5619" width="27" style="87" customWidth="1"/>
    <col min="5620" max="5620" width="16.140625" style="87" customWidth="1"/>
    <col min="5621" max="5621" width="12.85546875" style="87" customWidth="1"/>
    <col min="5622" max="5622" width="19.42578125" style="87" customWidth="1"/>
    <col min="5623" max="5623" width="5.7109375" style="87" customWidth="1"/>
    <col min="5624" max="5626" width="12.28515625" style="87" customWidth="1"/>
    <col min="5627" max="5874" width="9.140625" style="87"/>
    <col min="5875" max="5875" width="27" style="87" customWidth="1"/>
    <col min="5876" max="5876" width="16.140625" style="87" customWidth="1"/>
    <col min="5877" max="5877" width="12.85546875" style="87" customWidth="1"/>
    <col min="5878" max="5878" width="19.42578125" style="87" customWidth="1"/>
    <col min="5879" max="5879" width="5.7109375" style="87" customWidth="1"/>
    <col min="5880" max="5882" width="12.28515625" style="87" customWidth="1"/>
    <col min="5883" max="6130" width="9.140625" style="87"/>
    <col min="6131" max="6131" width="27" style="87" customWidth="1"/>
    <col min="6132" max="6132" width="16.140625" style="87" customWidth="1"/>
    <col min="6133" max="6133" width="12.85546875" style="87" customWidth="1"/>
    <col min="6134" max="6134" width="19.42578125" style="87" customWidth="1"/>
    <col min="6135" max="6135" width="5.7109375" style="87" customWidth="1"/>
    <col min="6136" max="6138" width="12.28515625" style="87" customWidth="1"/>
    <col min="6139" max="6386" width="9.140625" style="87"/>
    <col min="6387" max="6387" width="27" style="87" customWidth="1"/>
    <col min="6388" max="6388" width="16.140625" style="87" customWidth="1"/>
    <col min="6389" max="6389" width="12.85546875" style="87" customWidth="1"/>
    <col min="6390" max="6390" width="19.42578125" style="87" customWidth="1"/>
    <col min="6391" max="6391" width="5.7109375" style="87" customWidth="1"/>
    <col min="6392" max="6394" width="12.28515625" style="87" customWidth="1"/>
    <col min="6395" max="6642" width="9.140625" style="87"/>
    <col min="6643" max="6643" width="27" style="87" customWidth="1"/>
    <col min="6644" max="6644" width="16.140625" style="87" customWidth="1"/>
    <col min="6645" max="6645" width="12.85546875" style="87" customWidth="1"/>
    <col min="6646" max="6646" width="19.42578125" style="87" customWidth="1"/>
    <col min="6647" max="6647" width="5.7109375" style="87" customWidth="1"/>
    <col min="6648" max="6650" width="12.28515625" style="87" customWidth="1"/>
    <col min="6651" max="6898" width="9.140625" style="87"/>
    <col min="6899" max="6899" width="27" style="87" customWidth="1"/>
    <col min="6900" max="6900" width="16.140625" style="87" customWidth="1"/>
    <col min="6901" max="6901" width="12.85546875" style="87" customWidth="1"/>
    <col min="6902" max="6902" width="19.42578125" style="87" customWidth="1"/>
    <col min="6903" max="6903" width="5.7109375" style="87" customWidth="1"/>
    <col min="6904" max="6906" width="12.28515625" style="87" customWidth="1"/>
    <col min="6907" max="7154" width="9.140625" style="87"/>
    <col min="7155" max="7155" width="27" style="87" customWidth="1"/>
    <col min="7156" max="7156" width="16.140625" style="87" customWidth="1"/>
    <col min="7157" max="7157" width="12.85546875" style="87" customWidth="1"/>
    <col min="7158" max="7158" width="19.42578125" style="87" customWidth="1"/>
    <col min="7159" max="7159" width="5.7109375" style="87" customWidth="1"/>
    <col min="7160" max="7162" width="12.28515625" style="87" customWidth="1"/>
    <col min="7163" max="7410" width="9.140625" style="87"/>
    <col min="7411" max="7411" width="27" style="87" customWidth="1"/>
    <col min="7412" max="7412" width="16.140625" style="87" customWidth="1"/>
    <col min="7413" max="7413" width="12.85546875" style="87" customWidth="1"/>
    <col min="7414" max="7414" width="19.42578125" style="87" customWidth="1"/>
    <col min="7415" max="7415" width="5.7109375" style="87" customWidth="1"/>
    <col min="7416" max="7418" width="12.28515625" style="87" customWidth="1"/>
    <col min="7419" max="7666" width="9.140625" style="87"/>
    <col min="7667" max="7667" width="27" style="87" customWidth="1"/>
    <col min="7668" max="7668" width="16.140625" style="87" customWidth="1"/>
    <col min="7669" max="7669" width="12.85546875" style="87" customWidth="1"/>
    <col min="7670" max="7670" width="19.42578125" style="87" customWidth="1"/>
    <col min="7671" max="7671" width="5.7109375" style="87" customWidth="1"/>
    <col min="7672" max="7674" width="12.28515625" style="87" customWidth="1"/>
    <col min="7675" max="7922" width="9.140625" style="87"/>
    <col min="7923" max="7923" width="27" style="87" customWidth="1"/>
    <col min="7924" max="7924" width="16.140625" style="87" customWidth="1"/>
    <col min="7925" max="7925" width="12.85546875" style="87" customWidth="1"/>
    <col min="7926" max="7926" width="19.42578125" style="87" customWidth="1"/>
    <col min="7927" max="7927" width="5.7109375" style="87" customWidth="1"/>
    <col min="7928" max="7930" width="12.28515625" style="87" customWidth="1"/>
    <col min="7931" max="8178" width="9.140625" style="87"/>
    <col min="8179" max="8179" width="27" style="87" customWidth="1"/>
    <col min="8180" max="8180" width="16.140625" style="87" customWidth="1"/>
    <col min="8181" max="8181" width="12.85546875" style="87" customWidth="1"/>
    <col min="8182" max="8182" width="19.42578125" style="87" customWidth="1"/>
    <col min="8183" max="8183" width="5.7109375" style="87" customWidth="1"/>
    <col min="8184" max="8186" width="12.28515625" style="87" customWidth="1"/>
    <col min="8187" max="8434" width="9.140625" style="87"/>
    <col min="8435" max="8435" width="27" style="87" customWidth="1"/>
    <col min="8436" max="8436" width="16.140625" style="87" customWidth="1"/>
    <col min="8437" max="8437" width="12.85546875" style="87" customWidth="1"/>
    <col min="8438" max="8438" width="19.42578125" style="87" customWidth="1"/>
    <col min="8439" max="8439" width="5.7109375" style="87" customWidth="1"/>
    <col min="8440" max="8442" width="12.28515625" style="87" customWidth="1"/>
    <col min="8443" max="8690" width="9.140625" style="87"/>
    <col min="8691" max="8691" width="27" style="87" customWidth="1"/>
    <col min="8692" max="8692" width="16.140625" style="87" customWidth="1"/>
    <col min="8693" max="8693" width="12.85546875" style="87" customWidth="1"/>
    <col min="8694" max="8694" width="19.42578125" style="87" customWidth="1"/>
    <col min="8695" max="8695" width="5.7109375" style="87" customWidth="1"/>
    <col min="8696" max="8698" width="12.28515625" style="87" customWidth="1"/>
    <col min="8699" max="8946" width="9.140625" style="87"/>
    <col min="8947" max="8947" width="27" style="87" customWidth="1"/>
    <col min="8948" max="8948" width="16.140625" style="87" customWidth="1"/>
    <col min="8949" max="8949" width="12.85546875" style="87" customWidth="1"/>
    <col min="8950" max="8950" width="19.42578125" style="87" customWidth="1"/>
    <col min="8951" max="8951" width="5.7109375" style="87" customWidth="1"/>
    <col min="8952" max="8954" width="12.28515625" style="87" customWidth="1"/>
    <col min="8955" max="9202" width="9.140625" style="87"/>
    <col min="9203" max="9203" width="27" style="87" customWidth="1"/>
    <col min="9204" max="9204" width="16.140625" style="87" customWidth="1"/>
    <col min="9205" max="9205" width="12.85546875" style="87" customWidth="1"/>
    <col min="9206" max="9206" width="19.42578125" style="87" customWidth="1"/>
    <col min="9207" max="9207" width="5.7109375" style="87" customWidth="1"/>
    <col min="9208" max="9210" width="12.28515625" style="87" customWidth="1"/>
    <col min="9211" max="9458" width="9.140625" style="87"/>
    <col min="9459" max="9459" width="27" style="87" customWidth="1"/>
    <col min="9460" max="9460" width="16.140625" style="87" customWidth="1"/>
    <col min="9461" max="9461" width="12.85546875" style="87" customWidth="1"/>
    <col min="9462" max="9462" width="19.42578125" style="87" customWidth="1"/>
    <col min="9463" max="9463" width="5.7109375" style="87" customWidth="1"/>
    <col min="9464" max="9466" width="12.28515625" style="87" customWidth="1"/>
    <col min="9467" max="9714" width="9.140625" style="87"/>
    <col min="9715" max="9715" width="27" style="87" customWidth="1"/>
    <col min="9716" max="9716" width="16.140625" style="87" customWidth="1"/>
    <col min="9717" max="9717" width="12.85546875" style="87" customWidth="1"/>
    <col min="9718" max="9718" width="19.42578125" style="87" customWidth="1"/>
    <col min="9719" max="9719" width="5.7109375" style="87" customWidth="1"/>
    <col min="9720" max="9722" width="12.28515625" style="87" customWidth="1"/>
    <col min="9723" max="9970" width="9.140625" style="87"/>
    <col min="9971" max="9971" width="27" style="87" customWidth="1"/>
    <col min="9972" max="9972" width="16.140625" style="87" customWidth="1"/>
    <col min="9973" max="9973" width="12.85546875" style="87" customWidth="1"/>
    <col min="9974" max="9974" width="19.42578125" style="87" customWidth="1"/>
    <col min="9975" max="9975" width="5.7109375" style="87" customWidth="1"/>
    <col min="9976" max="9978" width="12.28515625" style="87" customWidth="1"/>
    <col min="9979" max="10226" width="9.140625" style="87"/>
    <col min="10227" max="10227" width="27" style="87" customWidth="1"/>
    <col min="10228" max="10228" width="16.140625" style="87" customWidth="1"/>
    <col min="10229" max="10229" width="12.85546875" style="87" customWidth="1"/>
    <col min="10230" max="10230" width="19.42578125" style="87" customWidth="1"/>
    <col min="10231" max="10231" width="5.7109375" style="87" customWidth="1"/>
    <col min="10232" max="10234" width="12.28515625" style="87" customWidth="1"/>
    <col min="10235" max="10482" width="9.140625" style="87"/>
    <col min="10483" max="10483" width="27" style="87" customWidth="1"/>
    <col min="10484" max="10484" width="16.140625" style="87" customWidth="1"/>
    <col min="10485" max="10485" width="12.85546875" style="87" customWidth="1"/>
    <col min="10486" max="10486" width="19.42578125" style="87" customWidth="1"/>
    <col min="10487" max="10487" width="5.7109375" style="87" customWidth="1"/>
    <col min="10488" max="10490" width="12.28515625" style="87" customWidth="1"/>
    <col min="10491" max="10738" width="9.140625" style="87"/>
    <col min="10739" max="10739" width="27" style="87" customWidth="1"/>
    <col min="10740" max="10740" width="16.140625" style="87" customWidth="1"/>
    <col min="10741" max="10741" width="12.85546875" style="87" customWidth="1"/>
    <col min="10742" max="10742" width="19.42578125" style="87" customWidth="1"/>
    <col min="10743" max="10743" width="5.7109375" style="87" customWidth="1"/>
    <col min="10744" max="10746" width="12.28515625" style="87" customWidth="1"/>
    <col min="10747" max="10994" width="9.140625" style="87"/>
    <col min="10995" max="10995" width="27" style="87" customWidth="1"/>
    <col min="10996" max="10996" width="16.140625" style="87" customWidth="1"/>
    <col min="10997" max="10997" width="12.85546875" style="87" customWidth="1"/>
    <col min="10998" max="10998" width="19.42578125" style="87" customWidth="1"/>
    <col min="10999" max="10999" width="5.7109375" style="87" customWidth="1"/>
    <col min="11000" max="11002" width="12.28515625" style="87" customWidth="1"/>
    <col min="11003" max="11250" width="9.140625" style="87"/>
    <col min="11251" max="11251" width="27" style="87" customWidth="1"/>
    <col min="11252" max="11252" width="16.140625" style="87" customWidth="1"/>
    <col min="11253" max="11253" width="12.85546875" style="87" customWidth="1"/>
    <col min="11254" max="11254" width="19.42578125" style="87" customWidth="1"/>
    <col min="11255" max="11255" width="5.7109375" style="87" customWidth="1"/>
    <col min="11256" max="11258" width="12.28515625" style="87" customWidth="1"/>
    <col min="11259" max="11506" width="9.140625" style="87"/>
    <col min="11507" max="11507" width="27" style="87" customWidth="1"/>
    <col min="11508" max="11508" width="16.140625" style="87" customWidth="1"/>
    <col min="11509" max="11509" width="12.85546875" style="87" customWidth="1"/>
    <col min="11510" max="11510" width="19.42578125" style="87" customWidth="1"/>
    <col min="11511" max="11511" width="5.7109375" style="87" customWidth="1"/>
    <col min="11512" max="11514" width="12.28515625" style="87" customWidth="1"/>
    <col min="11515" max="11762" width="9.140625" style="87"/>
    <col min="11763" max="11763" width="27" style="87" customWidth="1"/>
    <col min="11764" max="11764" width="16.140625" style="87" customWidth="1"/>
    <col min="11765" max="11765" width="12.85546875" style="87" customWidth="1"/>
    <col min="11766" max="11766" width="19.42578125" style="87" customWidth="1"/>
    <col min="11767" max="11767" width="5.7109375" style="87" customWidth="1"/>
    <col min="11768" max="11770" width="12.28515625" style="87" customWidth="1"/>
    <col min="11771" max="12018" width="9.140625" style="87"/>
    <col min="12019" max="12019" width="27" style="87" customWidth="1"/>
    <col min="12020" max="12020" width="16.140625" style="87" customWidth="1"/>
    <col min="12021" max="12021" width="12.85546875" style="87" customWidth="1"/>
    <col min="12022" max="12022" width="19.42578125" style="87" customWidth="1"/>
    <col min="12023" max="12023" width="5.7109375" style="87" customWidth="1"/>
    <col min="12024" max="12026" width="12.28515625" style="87" customWidth="1"/>
    <col min="12027" max="12274" width="9.140625" style="87"/>
    <col min="12275" max="12275" width="27" style="87" customWidth="1"/>
    <col min="12276" max="12276" width="16.140625" style="87" customWidth="1"/>
    <col min="12277" max="12277" width="12.85546875" style="87" customWidth="1"/>
    <col min="12278" max="12278" width="19.42578125" style="87" customWidth="1"/>
    <col min="12279" max="12279" width="5.7109375" style="87" customWidth="1"/>
    <col min="12280" max="12282" width="12.28515625" style="87" customWidth="1"/>
    <col min="12283" max="12530" width="9.140625" style="87"/>
    <col min="12531" max="12531" width="27" style="87" customWidth="1"/>
    <col min="12532" max="12532" width="16.140625" style="87" customWidth="1"/>
    <col min="12533" max="12533" width="12.85546875" style="87" customWidth="1"/>
    <col min="12534" max="12534" width="19.42578125" style="87" customWidth="1"/>
    <col min="12535" max="12535" width="5.7109375" style="87" customWidth="1"/>
    <col min="12536" max="12538" width="12.28515625" style="87" customWidth="1"/>
    <col min="12539" max="12786" width="9.140625" style="87"/>
    <col min="12787" max="12787" width="27" style="87" customWidth="1"/>
    <col min="12788" max="12788" width="16.140625" style="87" customWidth="1"/>
    <col min="12789" max="12789" width="12.85546875" style="87" customWidth="1"/>
    <col min="12790" max="12790" width="19.42578125" style="87" customWidth="1"/>
    <col min="12791" max="12791" width="5.7109375" style="87" customWidth="1"/>
    <col min="12792" max="12794" width="12.28515625" style="87" customWidth="1"/>
    <col min="12795" max="13042" width="9.140625" style="87"/>
    <col min="13043" max="13043" width="27" style="87" customWidth="1"/>
    <col min="13044" max="13044" width="16.140625" style="87" customWidth="1"/>
    <col min="13045" max="13045" width="12.85546875" style="87" customWidth="1"/>
    <col min="13046" max="13046" width="19.42578125" style="87" customWidth="1"/>
    <col min="13047" max="13047" width="5.7109375" style="87" customWidth="1"/>
    <col min="13048" max="13050" width="12.28515625" style="87" customWidth="1"/>
    <col min="13051" max="13298" width="9.140625" style="87"/>
    <col min="13299" max="13299" width="27" style="87" customWidth="1"/>
    <col min="13300" max="13300" width="16.140625" style="87" customWidth="1"/>
    <col min="13301" max="13301" width="12.85546875" style="87" customWidth="1"/>
    <col min="13302" max="13302" width="19.42578125" style="87" customWidth="1"/>
    <col min="13303" max="13303" width="5.7109375" style="87" customWidth="1"/>
    <col min="13304" max="13306" width="12.28515625" style="87" customWidth="1"/>
    <col min="13307" max="13554" width="9.140625" style="87"/>
    <col min="13555" max="13555" width="27" style="87" customWidth="1"/>
    <col min="13556" max="13556" width="16.140625" style="87" customWidth="1"/>
    <col min="13557" max="13557" width="12.85546875" style="87" customWidth="1"/>
    <col min="13558" max="13558" width="19.42578125" style="87" customWidth="1"/>
    <col min="13559" max="13559" width="5.7109375" style="87" customWidth="1"/>
    <col min="13560" max="13562" width="12.28515625" style="87" customWidth="1"/>
    <col min="13563" max="13810" width="9.140625" style="87"/>
    <col min="13811" max="13811" width="27" style="87" customWidth="1"/>
    <col min="13812" max="13812" width="16.140625" style="87" customWidth="1"/>
    <col min="13813" max="13813" width="12.85546875" style="87" customWidth="1"/>
    <col min="13814" max="13814" width="19.42578125" style="87" customWidth="1"/>
    <col min="13815" max="13815" width="5.7109375" style="87" customWidth="1"/>
    <col min="13816" max="13818" width="12.28515625" style="87" customWidth="1"/>
    <col min="13819" max="14066" width="9.140625" style="87"/>
    <col min="14067" max="14067" width="27" style="87" customWidth="1"/>
    <col min="14068" max="14068" width="16.140625" style="87" customWidth="1"/>
    <col min="14069" max="14069" width="12.85546875" style="87" customWidth="1"/>
    <col min="14070" max="14070" width="19.42578125" style="87" customWidth="1"/>
    <col min="14071" max="14071" width="5.7109375" style="87" customWidth="1"/>
    <col min="14072" max="14074" width="12.28515625" style="87" customWidth="1"/>
    <col min="14075" max="14322" width="9.140625" style="87"/>
    <col min="14323" max="14323" width="27" style="87" customWidth="1"/>
    <col min="14324" max="14324" width="16.140625" style="87" customWidth="1"/>
    <col min="14325" max="14325" width="12.85546875" style="87" customWidth="1"/>
    <col min="14326" max="14326" width="19.42578125" style="87" customWidth="1"/>
    <col min="14327" max="14327" width="5.7109375" style="87" customWidth="1"/>
    <col min="14328" max="14330" width="12.28515625" style="87" customWidth="1"/>
    <col min="14331" max="14578" width="9.140625" style="87"/>
    <col min="14579" max="14579" width="27" style="87" customWidth="1"/>
    <col min="14580" max="14580" width="16.140625" style="87" customWidth="1"/>
    <col min="14581" max="14581" width="12.85546875" style="87" customWidth="1"/>
    <col min="14582" max="14582" width="19.42578125" style="87" customWidth="1"/>
    <col min="14583" max="14583" width="5.7109375" style="87" customWidth="1"/>
    <col min="14584" max="14586" width="12.28515625" style="87" customWidth="1"/>
    <col min="14587" max="14834" width="9.140625" style="87"/>
    <col min="14835" max="14835" width="27" style="87" customWidth="1"/>
    <col min="14836" max="14836" width="16.140625" style="87" customWidth="1"/>
    <col min="14837" max="14837" width="12.85546875" style="87" customWidth="1"/>
    <col min="14838" max="14838" width="19.42578125" style="87" customWidth="1"/>
    <col min="14839" max="14839" width="5.7109375" style="87" customWidth="1"/>
    <col min="14840" max="14842" width="12.28515625" style="87" customWidth="1"/>
    <col min="14843" max="15090" width="9.140625" style="87"/>
    <col min="15091" max="15091" width="27" style="87" customWidth="1"/>
    <col min="15092" max="15092" width="16.140625" style="87" customWidth="1"/>
    <col min="15093" max="15093" width="12.85546875" style="87" customWidth="1"/>
    <col min="15094" max="15094" width="19.42578125" style="87" customWidth="1"/>
    <col min="15095" max="15095" width="5.7109375" style="87" customWidth="1"/>
    <col min="15096" max="15098" width="12.28515625" style="87" customWidth="1"/>
    <col min="15099" max="15346" width="9.140625" style="87"/>
    <col min="15347" max="15347" width="27" style="87" customWidth="1"/>
    <col min="15348" max="15348" width="16.140625" style="87" customWidth="1"/>
    <col min="15349" max="15349" width="12.85546875" style="87" customWidth="1"/>
    <col min="15350" max="15350" width="19.42578125" style="87" customWidth="1"/>
    <col min="15351" max="15351" width="5.7109375" style="87" customWidth="1"/>
    <col min="15352" max="15354" width="12.28515625" style="87" customWidth="1"/>
    <col min="15355" max="15602" width="9.140625" style="87"/>
    <col min="15603" max="15603" width="27" style="87" customWidth="1"/>
    <col min="15604" max="15604" width="16.140625" style="87" customWidth="1"/>
    <col min="15605" max="15605" width="12.85546875" style="87" customWidth="1"/>
    <col min="15606" max="15606" width="19.42578125" style="87" customWidth="1"/>
    <col min="15607" max="15607" width="5.7109375" style="87" customWidth="1"/>
    <col min="15608" max="15610" width="12.28515625" style="87" customWidth="1"/>
    <col min="15611" max="15858" width="9.140625" style="87"/>
    <col min="15859" max="15859" width="27" style="87" customWidth="1"/>
    <col min="15860" max="15860" width="16.140625" style="87" customWidth="1"/>
    <col min="15861" max="15861" width="12.85546875" style="87" customWidth="1"/>
    <col min="15862" max="15862" width="19.42578125" style="87" customWidth="1"/>
    <col min="15863" max="15863" width="5.7109375" style="87" customWidth="1"/>
    <col min="15864" max="15866" width="12.28515625" style="87" customWidth="1"/>
    <col min="15867" max="16114" width="9.140625" style="87"/>
    <col min="16115" max="16115" width="27" style="87" customWidth="1"/>
    <col min="16116" max="16116" width="16.140625" style="87" customWidth="1"/>
    <col min="16117" max="16117" width="12.85546875" style="87" customWidth="1"/>
    <col min="16118" max="16118" width="19.42578125" style="87" customWidth="1"/>
    <col min="16119" max="16119" width="5.7109375" style="87" customWidth="1"/>
    <col min="16120" max="16122" width="12.28515625" style="87" customWidth="1"/>
    <col min="16123" max="16384" width="9.140625" style="87"/>
  </cols>
  <sheetData>
    <row r="1" spans="1:4" s="90" customFormat="1" ht="15" customHeight="1" x14ac:dyDescent="0.25">
      <c r="A1" s="27" t="s">
        <v>16</v>
      </c>
      <c r="B1" s="87"/>
      <c r="C1" s="117"/>
      <c r="D1" s="29"/>
    </row>
    <row r="2" spans="1:4" s="91" customFormat="1" ht="8.1" customHeight="1" thickBot="1" x14ac:dyDescent="0.3">
      <c r="C2" s="112"/>
      <c r="D2" s="93"/>
    </row>
    <row r="3" spans="1:4" s="91" customFormat="1" ht="19.5" customHeight="1" x14ac:dyDescent="0.25">
      <c r="A3" s="376" t="s">
        <v>284</v>
      </c>
      <c r="B3" s="377"/>
      <c r="C3" s="377"/>
      <c r="D3" s="378"/>
    </row>
    <row r="4" spans="1:4" s="94" customFormat="1" ht="18" customHeight="1" x14ac:dyDescent="0.25">
      <c r="A4" s="213" t="s">
        <v>28</v>
      </c>
      <c r="B4" s="212" t="s">
        <v>1</v>
      </c>
      <c r="C4" s="383" t="s">
        <v>3</v>
      </c>
      <c r="D4" s="384"/>
    </row>
    <row r="5" spans="1:4" s="95" customFormat="1" ht="39.950000000000003" customHeight="1" x14ac:dyDescent="0.25">
      <c r="A5" s="214"/>
      <c r="B5" s="108" t="s">
        <v>236</v>
      </c>
      <c r="C5" s="448">
        <v>610</v>
      </c>
      <c r="D5" s="449"/>
    </row>
    <row r="6" spans="1:4" s="95" customFormat="1" ht="39.950000000000003" customHeight="1" x14ac:dyDescent="0.25">
      <c r="A6" s="214"/>
      <c r="B6" s="245" t="s">
        <v>266</v>
      </c>
      <c r="C6" s="444">
        <v>115</v>
      </c>
      <c r="D6" s="445"/>
    </row>
    <row r="7" spans="1:4" s="95" customFormat="1" ht="39.950000000000003" customHeight="1" x14ac:dyDescent="0.25">
      <c r="A7" s="214"/>
      <c r="B7" s="108" t="s">
        <v>267</v>
      </c>
      <c r="C7" s="448">
        <v>90</v>
      </c>
      <c r="D7" s="449"/>
    </row>
    <row r="8" spans="1:4" s="95" customFormat="1" ht="35.1" customHeight="1" x14ac:dyDescent="0.25">
      <c r="A8" s="214"/>
      <c r="B8" s="245" t="s">
        <v>241</v>
      </c>
      <c r="C8" s="446">
        <v>110</v>
      </c>
      <c r="D8" s="447"/>
    </row>
    <row r="9" spans="1:4" s="95" customFormat="1" ht="39.950000000000003" customHeight="1" x14ac:dyDescent="0.25">
      <c r="A9" s="214"/>
      <c r="B9" s="284" t="s">
        <v>268</v>
      </c>
      <c r="C9" s="442">
        <v>130</v>
      </c>
      <c r="D9" s="443"/>
    </row>
    <row r="10" spans="1:4" s="90" customFormat="1" ht="20.100000000000001" customHeight="1" x14ac:dyDescent="0.25">
      <c r="A10" s="434"/>
      <c r="B10" s="245" t="s">
        <v>269</v>
      </c>
      <c r="C10" s="444">
        <v>545</v>
      </c>
      <c r="D10" s="445"/>
    </row>
    <row r="11" spans="1:4" s="90" customFormat="1" ht="20.100000000000001" customHeight="1" x14ac:dyDescent="0.25">
      <c r="A11" s="439"/>
      <c r="B11" s="287" t="s">
        <v>270</v>
      </c>
      <c r="C11" s="442">
        <v>545</v>
      </c>
      <c r="D11" s="443"/>
    </row>
    <row r="12" spans="1:4" s="90" customFormat="1" ht="20.100000000000001" customHeight="1" x14ac:dyDescent="0.25">
      <c r="A12" s="439"/>
      <c r="B12" s="251" t="s">
        <v>271</v>
      </c>
      <c r="C12" s="444">
        <v>890</v>
      </c>
      <c r="D12" s="445"/>
    </row>
    <row r="13" spans="1:4" s="90" customFormat="1" ht="20.100000000000001" customHeight="1" x14ac:dyDescent="0.25">
      <c r="A13" s="435"/>
      <c r="B13" s="284" t="s">
        <v>272</v>
      </c>
      <c r="C13" s="442">
        <v>890</v>
      </c>
      <c r="D13" s="443"/>
    </row>
    <row r="14" spans="1:4" s="90" customFormat="1" ht="39.950000000000003" customHeight="1" x14ac:dyDescent="0.25">
      <c r="A14" s="214"/>
      <c r="B14" s="245" t="s">
        <v>273</v>
      </c>
      <c r="C14" s="444">
        <v>300</v>
      </c>
      <c r="D14" s="445"/>
    </row>
    <row r="15" spans="1:4" s="90" customFormat="1" ht="39.950000000000003" customHeight="1" x14ac:dyDescent="0.25">
      <c r="A15" s="214"/>
      <c r="B15" s="284" t="s">
        <v>274</v>
      </c>
      <c r="C15" s="442">
        <v>245</v>
      </c>
      <c r="D15" s="443"/>
    </row>
    <row r="16" spans="1:4" ht="20.100000000000001" customHeight="1" x14ac:dyDescent="0.25">
      <c r="A16" s="434"/>
      <c r="B16" s="108" t="s">
        <v>275</v>
      </c>
      <c r="C16" s="442">
        <v>855</v>
      </c>
      <c r="D16" s="443"/>
    </row>
    <row r="17" spans="1:38" s="97" customFormat="1" ht="20.100000000000001" customHeight="1" x14ac:dyDescent="0.25">
      <c r="A17" s="439"/>
      <c r="B17" s="245" t="s">
        <v>276</v>
      </c>
      <c r="C17" s="444">
        <v>570</v>
      </c>
      <c r="D17" s="445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</row>
    <row r="18" spans="1:38" s="97" customFormat="1" ht="20.100000000000001" customHeight="1" x14ac:dyDescent="0.25">
      <c r="A18" s="435"/>
      <c r="B18" s="284" t="s">
        <v>277</v>
      </c>
      <c r="C18" s="442">
        <v>300</v>
      </c>
      <c r="D18" s="443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</row>
    <row r="19" spans="1:38" ht="20.100000000000001" customHeight="1" x14ac:dyDescent="0.25">
      <c r="A19" s="434"/>
      <c r="B19" s="245" t="s">
        <v>278</v>
      </c>
      <c r="C19" s="444">
        <v>160</v>
      </c>
      <c r="D19" s="445"/>
    </row>
    <row r="20" spans="1:38" ht="20.100000000000001" customHeight="1" x14ac:dyDescent="0.25">
      <c r="A20" s="435"/>
      <c r="B20" s="284" t="s">
        <v>279</v>
      </c>
      <c r="C20" s="442">
        <v>100</v>
      </c>
      <c r="D20" s="443"/>
    </row>
    <row r="21" spans="1:38" ht="39.950000000000003" customHeight="1" x14ac:dyDescent="0.25">
      <c r="A21" s="296"/>
      <c r="B21" s="245" t="s">
        <v>280</v>
      </c>
      <c r="C21" s="444">
        <v>255</v>
      </c>
      <c r="D21" s="445"/>
    </row>
    <row r="22" spans="1:38" ht="39.950000000000003" customHeight="1" thickBot="1" x14ac:dyDescent="0.3">
      <c r="A22" s="142"/>
      <c r="B22" s="289" t="s">
        <v>281</v>
      </c>
      <c r="C22" s="440">
        <v>280</v>
      </c>
      <c r="D22" s="441"/>
    </row>
    <row r="23" spans="1:38" ht="8.1" customHeight="1" thickBot="1" x14ac:dyDescent="0.3">
      <c r="A23" s="104"/>
      <c r="B23" s="104"/>
      <c r="C23" s="115"/>
      <c r="D23" s="105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</row>
    <row r="24" spans="1:38" ht="24" customHeight="1" thickBot="1" x14ac:dyDescent="0.3">
      <c r="A24" s="436" t="s">
        <v>283</v>
      </c>
      <c r="B24" s="437"/>
      <c r="C24" s="437"/>
      <c r="D24" s="438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</row>
    <row r="25" spans="1:38" x14ac:dyDescent="0.25">
      <c r="A25" s="90"/>
      <c r="B25" s="90"/>
      <c r="C25" s="116"/>
      <c r="D25" s="99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</row>
    <row r="26" spans="1:38" x14ac:dyDescent="0.25">
      <c r="A26" s="90"/>
      <c r="B26" s="90"/>
      <c r="C26" s="116"/>
      <c r="D26" s="99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</row>
    <row r="27" spans="1:38" x14ac:dyDescent="0.25">
      <c r="A27" s="90"/>
      <c r="B27" s="90"/>
      <c r="C27" s="116"/>
      <c r="D27" s="99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</row>
    <row r="28" spans="1:38" x14ac:dyDescent="0.25">
      <c r="A28" s="90"/>
      <c r="B28" s="90"/>
      <c r="C28" s="116"/>
      <c r="D28" s="99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</row>
    <row r="29" spans="1:38" x14ac:dyDescent="0.25">
      <c r="A29" s="90"/>
      <c r="B29" s="90"/>
      <c r="C29" s="116"/>
      <c r="D29" s="99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</row>
    <row r="30" spans="1:38" x14ac:dyDescent="0.25">
      <c r="A30" s="90"/>
      <c r="B30" s="90"/>
      <c r="C30" s="116"/>
      <c r="D30" s="99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</row>
    <row r="31" spans="1:38" x14ac:dyDescent="0.25">
      <c r="A31" s="90"/>
      <c r="B31" s="90"/>
      <c r="C31" s="116"/>
      <c r="D31" s="99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</row>
    <row r="32" spans="1:38" x14ac:dyDescent="0.25">
      <c r="A32" s="90"/>
      <c r="B32" s="90"/>
      <c r="C32" s="116"/>
      <c r="D32" s="99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</row>
    <row r="33" spans="1:38" x14ac:dyDescent="0.25">
      <c r="A33" s="90"/>
      <c r="B33" s="90"/>
      <c r="C33" s="116"/>
      <c r="D33" s="99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</row>
    <row r="34" spans="1:38" x14ac:dyDescent="0.25">
      <c r="A34" s="90"/>
      <c r="B34" s="90"/>
      <c r="C34" s="116"/>
      <c r="D34" s="99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</row>
    <row r="35" spans="1:38" x14ac:dyDescent="0.25">
      <c r="A35" s="90"/>
      <c r="B35" s="90"/>
      <c r="C35" s="116"/>
      <c r="D35" s="99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</row>
    <row r="36" spans="1:38" x14ac:dyDescent="0.25">
      <c r="A36" s="90"/>
      <c r="B36" s="90"/>
      <c r="C36" s="116"/>
      <c r="D36" s="99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</row>
    <row r="37" spans="1:38" x14ac:dyDescent="0.25">
      <c r="A37" s="90"/>
      <c r="B37" s="90"/>
      <c r="C37" s="116"/>
      <c r="D37" s="99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</row>
    <row r="38" spans="1:38" x14ac:dyDescent="0.25">
      <c r="A38" s="90"/>
      <c r="B38" s="90"/>
      <c r="C38" s="116"/>
      <c r="D38" s="99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</row>
    <row r="39" spans="1:38" x14ac:dyDescent="0.25">
      <c r="A39" s="90"/>
      <c r="B39" s="90"/>
      <c r="C39" s="116"/>
      <c r="D39" s="99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</row>
    <row r="40" spans="1:38" x14ac:dyDescent="0.25">
      <c r="A40" s="90"/>
      <c r="B40" s="90"/>
      <c r="C40" s="116"/>
      <c r="D40" s="99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</row>
    <row r="41" spans="1:38" x14ac:dyDescent="0.25">
      <c r="A41" s="90"/>
      <c r="B41" s="90"/>
      <c r="C41" s="116"/>
      <c r="D41" s="99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</row>
    <row r="42" spans="1:38" x14ac:dyDescent="0.25">
      <c r="A42" s="90"/>
      <c r="B42" s="90"/>
      <c r="C42" s="116"/>
      <c r="D42" s="99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</row>
    <row r="43" spans="1:38" x14ac:dyDescent="0.25">
      <c r="A43" s="90"/>
      <c r="B43" s="90"/>
      <c r="C43" s="116"/>
      <c r="D43" s="99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</row>
    <row r="44" spans="1:38" x14ac:dyDescent="0.25">
      <c r="A44" s="90"/>
      <c r="B44" s="90"/>
      <c r="C44" s="116"/>
      <c r="D44" s="99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</row>
    <row r="45" spans="1:38" x14ac:dyDescent="0.25">
      <c r="A45" s="90"/>
      <c r="B45" s="90"/>
      <c r="C45" s="116"/>
      <c r="D45" s="99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</row>
    <row r="46" spans="1:38" x14ac:dyDescent="0.25">
      <c r="A46" s="90"/>
      <c r="B46" s="90"/>
      <c r="C46" s="116"/>
      <c r="D46" s="99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</row>
    <row r="47" spans="1:38" x14ac:dyDescent="0.25">
      <c r="A47" s="90"/>
      <c r="B47" s="90"/>
      <c r="C47" s="116"/>
      <c r="D47" s="99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</row>
    <row r="48" spans="1:38" x14ac:dyDescent="0.25">
      <c r="A48" s="90"/>
      <c r="B48" s="90"/>
      <c r="C48" s="116"/>
      <c r="D48" s="99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</row>
    <row r="49" spans="1:38" x14ac:dyDescent="0.25">
      <c r="A49" s="90"/>
      <c r="B49" s="90"/>
      <c r="C49" s="116"/>
      <c r="D49" s="99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</row>
    <row r="50" spans="1:38" x14ac:dyDescent="0.25">
      <c r="A50" s="90"/>
      <c r="B50" s="90"/>
      <c r="C50" s="116"/>
      <c r="D50" s="99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</row>
    <row r="51" spans="1:38" x14ac:dyDescent="0.25">
      <c r="A51" s="90"/>
      <c r="B51" s="90"/>
      <c r="C51" s="116"/>
      <c r="D51" s="99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</row>
    <row r="52" spans="1:38" x14ac:dyDescent="0.25">
      <c r="A52" s="90"/>
      <c r="B52" s="90"/>
      <c r="C52" s="116"/>
      <c r="D52" s="99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</row>
    <row r="53" spans="1:38" x14ac:dyDescent="0.25">
      <c r="A53" s="90"/>
      <c r="B53" s="90"/>
      <c r="C53" s="116"/>
      <c r="D53" s="99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</row>
    <row r="54" spans="1:38" x14ac:dyDescent="0.25">
      <c r="A54" s="90"/>
      <c r="B54" s="90"/>
      <c r="C54" s="116"/>
      <c r="D54" s="99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</row>
    <row r="55" spans="1:38" x14ac:dyDescent="0.25">
      <c r="A55" s="90"/>
      <c r="B55" s="90"/>
      <c r="C55" s="116"/>
      <c r="D55" s="99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</row>
    <row r="56" spans="1:38" x14ac:dyDescent="0.25">
      <c r="A56" s="90"/>
      <c r="B56" s="90"/>
      <c r="C56" s="116"/>
      <c r="D56" s="99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</row>
    <row r="57" spans="1:38" x14ac:dyDescent="0.25">
      <c r="A57" s="90"/>
      <c r="B57" s="90"/>
      <c r="C57" s="116"/>
      <c r="D57" s="99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</row>
    <row r="58" spans="1:38" x14ac:dyDescent="0.25">
      <c r="A58" s="90"/>
      <c r="B58" s="90"/>
      <c r="C58" s="116"/>
      <c r="D58" s="99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</row>
    <row r="59" spans="1:38" x14ac:dyDescent="0.25">
      <c r="A59" s="90"/>
      <c r="B59" s="90"/>
      <c r="C59" s="116"/>
      <c r="D59" s="99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</row>
    <row r="60" spans="1:38" x14ac:dyDescent="0.25">
      <c r="A60" s="90"/>
      <c r="B60" s="90"/>
      <c r="C60" s="116"/>
      <c r="D60" s="99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</row>
    <row r="61" spans="1:38" x14ac:dyDescent="0.25">
      <c r="A61" s="90"/>
      <c r="B61" s="90"/>
      <c r="C61" s="116"/>
      <c r="D61" s="99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</row>
    <row r="62" spans="1:38" x14ac:dyDescent="0.25">
      <c r="A62" s="90"/>
      <c r="B62" s="90"/>
      <c r="C62" s="116"/>
      <c r="D62" s="99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</row>
    <row r="63" spans="1:38" x14ac:dyDescent="0.25">
      <c r="A63" s="90"/>
      <c r="B63" s="90"/>
      <c r="C63" s="116"/>
      <c r="D63" s="99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</row>
    <row r="64" spans="1:38" x14ac:dyDescent="0.25">
      <c r="A64" s="90"/>
      <c r="B64" s="90"/>
      <c r="C64" s="116"/>
      <c r="D64" s="99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</row>
    <row r="65" spans="1:38" x14ac:dyDescent="0.25">
      <c r="A65" s="90"/>
      <c r="B65" s="90"/>
      <c r="C65" s="116"/>
      <c r="D65" s="99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</row>
    <row r="66" spans="1:38" x14ac:dyDescent="0.25">
      <c r="A66" s="90"/>
      <c r="B66" s="90"/>
      <c r="C66" s="116"/>
      <c r="D66" s="99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</row>
    <row r="67" spans="1:38" x14ac:dyDescent="0.25">
      <c r="A67" s="90"/>
      <c r="B67" s="90"/>
      <c r="C67" s="116"/>
      <c r="D67" s="99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</row>
    <row r="68" spans="1:38" x14ac:dyDescent="0.25">
      <c r="A68" s="90"/>
      <c r="B68" s="90"/>
      <c r="C68" s="116"/>
      <c r="D68" s="99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</row>
    <row r="69" spans="1:38" x14ac:dyDescent="0.25">
      <c r="A69" s="90"/>
      <c r="B69" s="90"/>
      <c r="C69" s="116"/>
      <c r="D69" s="99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</row>
    <row r="70" spans="1:38" x14ac:dyDescent="0.25">
      <c r="A70" s="90"/>
      <c r="B70" s="90"/>
      <c r="C70" s="116"/>
      <c r="D70" s="99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</row>
    <row r="71" spans="1:38" x14ac:dyDescent="0.25">
      <c r="A71" s="90"/>
      <c r="B71" s="90"/>
      <c r="C71" s="116"/>
      <c r="D71" s="99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</row>
    <row r="72" spans="1:38" x14ac:dyDescent="0.25">
      <c r="A72" s="90"/>
      <c r="B72" s="90"/>
      <c r="C72" s="116"/>
      <c r="D72" s="99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</row>
    <row r="73" spans="1:38" x14ac:dyDescent="0.25">
      <c r="A73" s="90"/>
      <c r="B73" s="90"/>
      <c r="C73" s="116"/>
      <c r="D73" s="99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</row>
    <row r="74" spans="1:38" x14ac:dyDescent="0.25">
      <c r="A74" s="90"/>
      <c r="B74" s="90"/>
      <c r="C74" s="116"/>
      <c r="D74" s="99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</row>
    <row r="75" spans="1:38" x14ac:dyDescent="0.25">
      <c r="A75" s="90"/>
      <c r="B75" s="90"/>
      <c r="C75" s="116"/>
      <c r="D75" s="99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</row>
    <row r="76" spans="1:38" x14ac:dyDescent="0.25">
      <c r="A76" s="90"/>
      <c r="B76" s="90"/>
      <c r="C76" s="116"/>
      <c r="D76" s="99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</row>
    <row r="77" spans="1:38" x14ac:dyDescent="0.25">
      <c r="A77" s="90"/>
      <c r="B77" s="90"/>
      <c r="C77" s="116"/>
      <c r="D77" s="99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</row>
    <row r="78" spans="1:38" x14ac:dyDescent="0.25">
      <c r="A78" s="90"/>
      <c r="B78" s="90"/>
      <c r="C78" s="116"/>
      <c r="D78" s="99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</row>
    <row r="79" spans="1:38" x14ac:dyDescent="0.25">
      <c r="A79" s="90"/>
      <c r="B79" s="90"/>
      <c r="C79" s="116"/>
      <c r="D79" s="99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</row>
    <row r="80" spans="1:38" x14ac:dyDescent="0.25">
      <c r="A80" s="90"/>
      <c r="B80" s="90"/>
      <c r="C80" s="116"/>
      <c r="D80" s="99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</row>
    <row r="81" spans="1:38" x14ac:dyDescent="0.25">
      <c r="A81" s="90"/>
      <c r="B81" s="90"/>
      <c r="C81" s="116"/>
      <c r="D81" s="99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</row>
    <row r="82" spans="1:38" x14ac:dyDescent="0.25">
      <c r="A82" s="90"/>
      <c r="B82" s="90"/>
      <c r="C82" s="116"/>
      <c r="D82" s="99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</row>
    <row r="83" spans="1:38" x14ac:dyDescent="0.25">
      <c r="A83" s="90"/>
      <c r="B83" s="90"/>
      <c r="C83" s="116"/>
      <c r="D83" s="99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</row>
    <row r="84" spans="1:38" x14ac:dyDescent="0.25">
      <c r="A84" s="90"/>
      <c r="B84" s="90"/>
      <c r="C84" s="116"/>
      <c r="D84" s="99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</row>
    <row r="85" spans="1:38" x14ac:dyDescent="0.25">
      <c r="A85" s="90"/>
      <c r="B85" s="90"/>
      <c r="C85" s="116"/>
      <c r="D85" s="99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</row>
    <row r="86" spans="1:38" x14ac:dyDescent="0.25">
      <c r="A86" s="90"/>
      <c r="B86" s="90"/>
      <c r="C86" s="116"/>
      <c r="D86" s="99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</row>
    <row r="87" spans="1:38" x14ac:dyDescent="0.25">
      <c r="A87" s="90"/>
      <c r="B87" s="90"/>
      <c r="C87" s="116"/>
      <c r="D87" s="99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</row>
    <row r="88" spans="1:38" x14ac:dyDescent="0.25">
      <c r="A88" s="90"/>
      <c r="B88" s="90"/>
      <c r="C88" s="116"/>
      <c r="D88" s="99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</row>
    <row r="89" spans="1:38" x14ac:dyDescent="0.25">
      <c r="A89" s="90"/>
      <c r="B89" s="90"/>
      <c r="C89" s="116"/>
      <c r="D89" s="99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</row>
    <row r="90" spans="1:38" x14ac:dyDescent="0.25">
      <c r="A90" s="90"/>
      <c r="B90" s="90"/>
      <c r="C90" s="116"/>
      <c r="D90" s="99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</row>
    <row r="91" spans="1:38" x14ac:dyDescent="0.25">
      <c r="A91" s="90"/>
      <c r="B91" s="90"/>
      <c r="C91" s="116"/>
      <c r="D91" s="99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</row>
    <row r="92" spans="1:38" x14ac:dyDescent="0.25">
      <c r="A92" s="90"/>
      <c r="B92" s="90"/>
      <c r="C92" s="116"/>
      <c r="D92" s="99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</row>
    <row r="93" spans="1:38" x14ac:dyDescent="0.25">
      <c r="A93" s="90"/>
      <c r="B93" s="90"/>
      <c r="C93" s="116"/>
      <c r="D93" s="99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</row>
    <row r="94" spans="1:38" x14ac:dyDescent="0.25">
      <c r="A94" s="90"/>
      <c r="B94" s="90"/>
      <c r="C94" s="116"/>
      <c r="D94" s="99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</row>
    <row r="95" spans="1:38" x14ac:dyDescent="0.25">
      <c r="A95" s="90"/>
      <c r="B95" s="90"/>
      <c r="C95" s="116"/>
      <c r="D95" s="99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</row>
    <row r="96" spans="1:38" x14ac:dyDescent="0.25">
      <c r="A96" s="90"/>
      <c r="B96" s="90"/>
      <c r="C96" s="116"/>
      <c r="D96" s="99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</row>
    <row r="97" spans="1:38" x14ac:dyDescent="0.25">
      <c r="A97" s="90"/>
      <c r="B97" s="90"/>
      <c r="C97" s="116"/>
      <c r="D97" s="99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</row>
    <row r="98" spans="1:38" x14ac:dyDescent="0.25">
      <c r="A98" s="90"/>
      <c r="B98" s="90"/>
      <c r="C98" s="116"/>
      <c r="D98" s="99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</row>
    <row r="99" spans="1:38" x14ac:dyDescent="0.25">
      <c r="A99" s="90"/>
      <c r="B99" s="90"/>
      <c r="C99" s="116"/>
      <c r="D99" s="99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</row>
    <row r="100" spans="1:38" x14ac:dyDescent="0.25">
      <c r="A100" s="90"/>
      <c r="B100" s="90"/>
      <c r="C100" s="116"/>
      <c r="D100" s="99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</row>
    <row r="101" spans="1:38" x14ac:dyDescent="0.25">
      <c r="A101" s="90"/>
      <c r="B101" s="90"/>
      <c r="C101" s="116"/>
      <c r="D101" s="99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</row>
    <row r="102" spans="1:38" x14ac:dyDescent="0.25">
      <c r="A102" s="90"/>
      <c r="B102" s="90"/>
      <c r="C102" s="116"/>
      <c r="D102" s="99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</row>
    <row r="103" spans="1:38" x14ac:dyDescent="0.25">
      <c r="A103" s="90"/>
      <c r="B103" s="90"/>
      <c r="C103" s="116"/>
      <c r="D103" s="99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</row>
    <row r="104" spans="1:38" x14ac:dyDescent="0.25">
      <c r="A104" s="90"/>
      <c r="B104" s="90"/>
      <c r="C104" s="116"/>
      <c r="D104" s="99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</row>
    <row r="105" spans="1:38" x14ac:dyDescent="0.25">
      <c r="A105" s="90"/>
      <c r="B105" s="90"/>
      <c r="C105" s="116"/>
      <c r="D105" s="99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</row>
    <row r="106" spans="1:38" x14ac:dyDescent="0.25">
      <c r="A106" s="90"/>
      <c r="B106" s="90"/>
      <c r="C106" s="116"/>
      <c r="D106" s="99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</row>
    <row r="107" spans="1:38" x14ac:dyDescent="0.25">
      <c r="A107" s="90"/>
      <c r="B107" s="90"/>
      <c r="C107" s="116"/>
      <c r="D107" s="99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</row>
    <row r="108" spans="1:38" x14ac:dyDescent="0.25">
      <c r="A108" s="90"/>
      <c r="B108" s="90"/>
      <c r="C108" s="116"/>
      <c r="D108" s="99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</row>
    <row r="109" spans="1:38" x14ac:dyDescent="0.25">
      <c r="A109" s="90"/>
      <c r="B109" s="90"/>
      <c r="C109" s="116"/>
      <c r="D109" s="99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</row>
    <row r="110" spans="1:38" x14ac:dyDescent="0.25">
      <c r="A110" s="90"/>
      <c r="B110" s="90"/>
      <c r="C110" s="116"/>
      <c r="D110" s="99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</row>
    <row r="111" spans="1:38" x14ac:dyDescent="0.25">
      <c r="A111" s="90"/>
      <c r="B111" s="90"/>
      <c r="C111" s="116"/>
      <c r="D111" s="99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</row>
    <row r="112" spans="1:38" x14ac:dyDescent="0.25">
      <c r="A112" s="90"/>
      <c r="B112" s="90"/>
      <c r="C112" s="116"/>
      <c r="D112" s="99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</row>
    <row r="113" spans="1:38" x14ac:dyDescent="0.25">
      <c r="A113" s="90"/>
      <c r="B113" s="90"/>
      <c r="C113" s="116"/>
      <c r="D113" s="99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</row>
    <row r="114" spans="1:38" x14ac:dyDescent="0.25">
      <c r="A114" s="90"/>
      <c r="B114" s="90"/>
      <c r="C114" s="116"/>
      <c r="D114" s="99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</row>
    <row r="115" spans="1:38" x14ac:dyDescent="0.25">
      <c r="A115" s="90"/>
      <c r="B115" s="90"/>
      <c r="C115" s="116"/>
      <c r="D115" s="99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</row>
    <row r="116" spans="1:38" x14ac:dyDescent="0.25">
      <c r="A116" s="90"/>
      <c r="B116" s="90"/>
      <c r="C116" s="116"/>
      <c r="D116" s="99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</row>
    <row r="117" spans="1:38" x14ac:dyDescent="0.25">
      <c r="A117" s="90"/>
      <c r="B117" s="90"/>
      <c r="C117" s="116"/>
      <c r="D117" s="99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</row>
    <row r="118" spans="1:38" x14ac:dyDescent="0.25">
      <c r="A118" s="90"/>
      <c r="B118" s="90"/>
      <c r="C118" s="116"/>
      <c r="D118" s="99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</row>
    <row r="119" spans="1:38" x14ac:dyDescent="0.25">
      <c r="A119" s="90"/>
      <c r="B119" s="90"/>
      <c r="C119" s="116"/>
      <c r="D119" s="99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</row>
    <row r="120" spans="1:38" x14ac:dyDescent="0.25">
      <c r="A120" s="90"/>
      <c r="B120" s="90"/>
      <c r="C120" s="116"/>
      <c r="D120" s="99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</row>
    <row r="121" spans="1:38" x14ac:dyDescent="0.25">
      <c r="A121" s="90"/>
      <c r="B121" s="90"/>
      <c r="C121" s="116"/>
      <c r="D121" s="99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</row>
    <row r="122" spans="1:38" x14ac:dyDescent="0.25">
      <c r="A122" s="90"/>
      <c r="B122" s="90"/>
      <c r="C122" s="116"/>
      <c r="D122" s="99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</row>
    <row r="123" spans="1:38" x14ac:dyDescent="0.25">
      <c r="A123" s="90"/>
      <c r="B123" s="90"/>
      <c r="C123" s="116"/>
      <c r="D123" s="99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</row>
    <row r="124" spans="1:38" x14ac:dyDescent="0.25">
      <c r="A124" s="90"/>
      <c r="B124" s="90"/>
      <c r="C124" s="116"/>
      <c r="D124" s="99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</row>
    <row r="125" spans="1:38" x14ac:dyDescent="0.25">
      <c r="A125" s="90"/>
      <c r="B125" s="90"/>
      <c r="C125" s="116"/>
      <c r="D125" s="99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</row>
    <row r="126" spans="1:38" x14ac:dyDescent="0.25">
      <c r="A126" s="90"/>
      <c r="B126" s="90"/>
      <c r="C126" s="116"/>
      <c r="D126" s="99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</row>
    <row r="127" spans="1:38" x14ac:dyDescent="0.25">
      <c r="A127" s="90"/>
      <c r="B127" s="90"/>
      <c r="C127" s="116"/>
      <c r="D127" s="99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</row>
    <row r="128" spans="1:38" x14ac:dyDescent="0.25">
      <c r="A128" s="90"/>
      <c r="B128" s="90"/>
      <c r="C128" s="116"/>
      <c r="D128" s="99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</row>
    <row r="129" spans="1:38" x14ac:dyDescent="0.25">
      <c r="A129" s="90"/>
      <c r="B129" s="90"/>
      <c r="C129" s="116"/>
      <c r="D129" s="99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</row>
    <row r="130" spans="1:38" x14ac:dyDescent="0.25">
      <c r="A130" s="90"/>
      <c r="B130" s="90"/>
      <c r="C130" s="116"/>
      <c r="D130" s="99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</row>
    <row r="131" spans="1:38" x14ac:dyDescent="0.25">
      <c r="A131" s="90"/>
      <c r="B131" s="90"/>
      <c r="C131" s="116"/>
      <c r="D131" s="99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</row>
    <row r="132" spans="1:38" x14ac:dyDescent="0.25">
      <c r="A132" s="90"/>
      <c r="B132" s="90"/>
      <c r="C132" s="116"/>
      <c r="D132" s="99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</row>
    <row r="133" spans="1:38" x14ac:dyDescent="0.25">
      <c r="A133" s="90"/>
      <c r="B133" s="90"/>
      <c r="C133" s="116"/>
      <c r="D133" s="99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</row>
    <row r="134" spans="1:38" x14ac:dyDescent="0.25">
      <c r="A134" s="90"/>
      <c r="B134" s="90"/>
      <c r="C134" s="116"/>
      <c r="D134" s="99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</row>
    <row r="135" spans="1:38" x14ac:dyDescent="0.25">
      <c r="A135" s="90"/>
      <c r="B135" s="90"/>
      <c r="C135" s="116"/>
      <c r="D135" s="99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</row>
    <row r="136" spans="1:38" x14ac:dyDescent="0.25">
      <c r="A136" s="90"/>
      <c r="B136" s="90"/>
      <c r="C136" s="116"/>
      <c r="D136" s="99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</row>
    <row r="137" spans="1:38" x14ac:dyDescent="0.25">
      <c r="A137" s="90"/>
      <c r="B137" s="90"/>
      <c r="C137" s="116"/>
      <c r="D137" s="99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</row>
    <row r="138" spans="1:38" x14ac:dyDescent="0.25">
      <c r="A138" s="90"/>
      <c r="B138" s="90"/>
      <c r="C138" s="116"/>
      <c r="D138" s="99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</row>
    <row r="139" spans="1:38" x14ac:dyDescent="0.25">
      <c r="A139" s="90"/>
      <c r="B139" s="90"/>
      <c r="C139" s="116"/>
      <c r="D139" s="99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</row>
    <row r="140" spans="1:38" x14ac:dyDescent="0.25">
      <c r="A140" s="90"/>
      <c r="B140" s="90"/>
      <c r="C140" s="116"/>
      <c r="D140" s="99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</row>
    <row r="141" spans="1:38" x14ac:dyDescent="0.25">
      <c r="A141" s="90"/>
      <c r="B141" s="90"/>
      <c r="C141" s="116"/>
      <c r="D141" s="99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</row>
    <row r="142" spans="1:38" x14ac:dyDescent="0.25">
      <c r="A142" s="90"/>
      <c r="B142" s="90"/>
      <c r="C142" s="116"/>
      <c r="D142" s="99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</row>
    <row r="143" spans="1:38" x14ac:dyDescent="0.25">
      <c r="A143" s="90"/>
      <c r="B143" s="90"/>
      <c r="C143" s="116"/>
      <c r="D143" s="99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</row>
    <row r="144" spans="1:38" x14ac:dyDescent="0.25">
      <c r="A144" s="90"/>
      <c r="B144" s="90"/>
      <c r="C144" s="116"/>
      <c r="D144" s="99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</row>
    <row r="145" spans="1:38" x14ac:dyDescent="0.25">
      <c r="A145" s="90"/>
      <c r="B145" s="90"/>
      <c r="C145" s="116"/>
      <c r="D145" s="99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</row>
    <row r="146" spans="1:38" x14ac:dyDescent="0.25">
      <c r="A146" s="90"/>
      <c r="B146" s="90"/>
      <c r="C146" s="116"/>
      <c r="D146" s="99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</row>
    <row r="147" spans="1:38" x14ac:dyDescent="0.25">
      <c r="A147" s="90"/>
      <c r="B147" s="90"/>
      <c r="C147" s="116"/>
      <c r="D147" s="99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</row>
    <row r="148" spans="1:38" x14ac:dyDescent="0.25">
      <c r="A148" s="90"/>
      <c r="B148" s="90"/>
      <c r="C148" s="116"/>
      <c r="D148" s="99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</row>
    <row r="149" spans="1:38" x14ac:dyDescent="0.25">
      <c r="A149" s="90"/>
      <c r="B149" s="90"/>
      <c r="C149" s="116"/>
      <c r="D149" s="99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</row>
    <row r="150" spans="1:38" x14ac:dyDescent="0.25">
      <c r="A150" s="90"/>
      <c r="B150" s="90"/>
      <c r="C150" s="116"/>
      <c r="D150" s="99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</row>
    <row r="151" spans="1:38" x14ac:dyDescent="0.25">
      <c r="A151" s="90"/>
      <c r="B151" s="90"/>
      <c r="C151" s="116"/>
      <c r="D151" s="99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</row>
    <row r="152" spans="1:38" x14ac:dyDescent="0.25">
      <c r="A152" s="90"/>
      <c r="B152" s="90"/>
      <c r="C152" s="116"/>
      <c r="D152" s="99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</row>
    <row r="153" spans="1:38" x14ac:dyDescent="0.25">
      <c r="A153" s="90"/>
      <c r="B153" s="90"/>
      <c r="C153" s="116"/>
      <c r="D153" s="99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</row>
    <row r="154" spans="1:38" x14ac:dyDescent="0.25">
      <c r="A154" s="90"/>
      <c r="B154" s="90"/>
      <c r="C154" s="116"/>
      <c r="D154" s="99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</row>
    <row r="155" spans="1:38" x14ac:dyDescent="0.25">
      <c r="A155" s="90"/>
      <c r="B155" s="90"/>
      <c r="C155" s="116"/>
      <c r="D155" s="99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</row>
    <row r="156" spans="1:38" x14ac:dyDescent="0.25">
      <c r="A156" s="90"/>
      <c r="B156" s="90"/>
      <c r="C156" s="116"/>
      <c r="D156" s="99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</row>
    <row r="157" spans="1:38" x14ac:dyDescent="0.25">
      <c r="A157" s="90"/>
      <c r="B157" s="90"/>
      <c r="C157" s="116"/>
      <c r="D157" s="99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</row>
    <row r="158" spans="1:38" x14ac:dyDescent="0.25">
      <c r="A158" s="90"/>
      <c r="B158" s="90"/>
      <c r="C158" s="116"/>
      <c r="D158" s="99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</row>
    <row r="159" spans="1:38" x14ac:dyDescent="0.25">
      <c r="A159" s="90"/>
      <c r="B159" s="90"/>
      <c r="C159" s="116"/>
      <c r="D159" s="99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</row>
    <row r="160" spans="1:38" x14ac:dyDescent="0.25">
      <c r="A160" s="90"/>
      <c r="B160" s="90"/>
      <c r="C160" s="116"/>
      <c r="D160" s="99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</row>
    <row r="161" spans="1:38" x14ac:dyDescent="0.25">
      <c r="A161" s="90"/>
      <c r="B161" s="90"/>
      <c r="C161" s="116"/>
      <c r="D161" s="99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</row>
    <row r="162" spans="1:38" x14ac:dyDescent="0.25">
      <c r="A162" s="90"/>
      <c r="B162" s="90"/>
      <c r="C162" s="116"/>
      <c r="D162" s="99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</row>
    <row r="163" spans="1:38" x14ac:dyDescent="0.25">
      <c r="A163" s="90"/>
      <c r="B163" s="90"/>
      <c r="C163" s="116"/>
      <c r="D163" s="99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</row>
    <row r="164" spans="1:38" x14ac:dyDescent="0.25">
      <c r="A164" s="90"/>
      <c r="B164" s="90"/>
      <c r="C164" s="116"/>
      <c r="D164" s="99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</row>
    <row r="165" spans="1:38" x14ac:dyDescent="0.25">
      <c r="A165" s="90"/>
      <c r="B165" s="90"/>
      <c r="C165" s="116"/>
      <c r="D165" s="99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</row>
    <row r="166" spans="1:38" x14ac:dyDescent="0.25">
      <c r="A166" s="90"/>
      <c r="B166" s="90"/>
      <c r="C166" s="116"/>
      <c r="D166" s="99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</row>
    <row r="167" spans="1:38" x14ac:dyDescent="0.25">
      <c r="A167" s="90"/>
      <c r="B167" s="90"/>
      <c r="C167" s="116"/>
      <c r="D167" s="99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</row>
    <row r="168" spans="1:38" x14ac:dyDescent="0.25">
      <c r="A168" s="90"/>
      <c r="B168" s="90"/>
      <c r="C168" s="116"/>
      <c r="D168" s="99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</row>
    <row r="169" spans="1:38" x14ac:dyDescent="0.25">
      <c r="A169" s="90"/>
      <c r="B169" s="90"/>
      <c r="C169" s="116"/>
      <c r="D169" s="99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</row>
    <row r="170" spans="1:38" x14ac:dyDescent="0.25">
      <c r="A170" s="90"/>
      <c r="B170" s="90"/>
      <c r="C170" s="116"/>
      <c r="D170" s="99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</row>
    <row r="171" spans="1:38" x14ac:dyDescent="0.25">
      <c r="A171" s="90"/>
      <c r="B171" s="90"/>
      <c r="C171" s="116"/>
      <c r="D171" s="99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</row>
    <row r="172" spans="1:38" x14ac:dyDescent="0.25">
      <c r="A172" s="90"/>
      <c r="B172" s="90"/>
      <c r="C172" s="116"/>
      <c r="D172" s="99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</row>
    <row r="173" spans="1:38" x14ac:dyDescent="0.25">
      <c r="A173" s="90"/>
      <c r="B173" s="90"/>
      <c r="C173" s="116"/>
      <c r="D173" s="99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</row>
    <row r="174" spans="1:38" x14ac:dyDescent="0.25">
      <c r="A174" s="90"/>
      <c r="B174" s="90"/>
      <c r="C174" s="116"/>
      <c r="D174" s="99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</row>
    <row r="175" spans="1:38" x14ac:dyDescent="0.25">
      <c r="A175" s="90"/>
      <c r="B175" s="90"/>
      <c r="C175" s="116"/>
      <c r="D175" s="99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</row>
    <row r="176" spans="1:38" x14ac:dyDescent="0.25">
      <c r="A176" s="90"/>
      <c r="B176" s="90"/>
      <c r="C176" s="116"/>
      <c r="D176" s="99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</row>
    <row r="177" spans="1:38" x14ac:dyDescent="0.25">
      <c r="A177" s="90"/>
      <c r="B177" s="90"/>
      <c r="C177" s="116"/>
      <c r="D177" s="99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</row>
    <row r="178" spans="1:38" x14ac:dyDescent="0.25">
      <c r="A178" s="90"/>
      <c r="B178" s="90"/>
      <c r="C178" s="116"/>
      <c r="D178" s="99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</row>
    <row r="179" spans="1:38" x14ac:dyDescent="0.25">
      <c r="A179" s="90"/>
      <c r="B179" s="90"/>
      <c r="C179" s="116"/>
      <c r="D179" s="99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</row>
    <row r="180" spans="1:38" x14ac:dyDescent="0.25">
      <c r="A180" s="90"/>
      <c r="B180" s="90"/>
      <c r="C180" s="116"/>
      <c r="D180" s="99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</row>
    <row r="181" spans="1:38" x14ac:dyDescent="0.25">
      <c r="A181" s="90"/>
      <c r="B181" s="90"/>
      <c r="C181" s="116"/>
      <c r="D181" s="99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</row>
    <row r="182" spans="1:38" x14ac:dyDescent="0.25">
      <c r="A182" s="90"/>
      <c r="B182" s="90"/>
      <c r="C182" s="116"/>
      <c r="D182" s="99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</row>
    <row r="183" spans="1:38" x14ac:dyDescent="0.25">
      <c r="A183" s="90"/>
      <c r="B183" s="90"/>
      <c r="C183" s="116"/>
      <c r="D183" s="99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</row>
    <row r="184" spans="1:38" x14ac:dyDescent="0.25">
      <c r="A184" s="90"/>
      <c r="B184" s="90"/>
      <c r="C184" s="116"/>
      <c r="D184" s="99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</row>
    <row r="185" spans="1:38" s="90" customFormat="1" x14ac:dyDescent="0.25">
      <c r="C185" s="116"/>
      <c r="D185" s="89"/>
    </row>
    <row r="186" spans="1:38" s="90" customFormat="1" x14ac:dyDescent="0.25">
      <c r="C186" s="116"/>
      <c r="D186" s="89"/>
    </row>
    <row r="187" spans="1:38" s="90" customFormat="1" x14ac:dyDescent="0.25">
      <c r="C187" s="116"/>
      <c r="D187" s="89"/>
    </row>
    <row r="188" spans="1:38" s="90" customFormat="1" x14ac:dyDescent="0.25">
      <c r="C188" s="116"/>
      <c r="D188" s="89"/>
    </row>
    <row r="189" spans="1:38" s="90" customFormat="1" x14ac:dyDescent="0.25">
      <c r="C189" s="116"/>
      <c r="D189" s="89"/>
    </row>
    <row r="190" spans="1:38" s="90" customFormat="1" x14ac:dyDescent="0.25">
      <c r="C190" s="116"/>
      <c r="D190" s="89"/>
    </row>
    <row r="191" spans="1:38" s="90" customFormat="1" x14ac:dyDescent="0.25">
      <c r="C191" s="116"/>
      <c r="D191" s="89"/>
    </row>
    <row r="192" spans="1:38" s="90" customFormat="1" x14ac:dyDescent="0.25">
      <c r="C192" s="116"/>
      <c r="D192" s="89"/>
    </row>
    <row r="193" spans="3:4" s="90" customFormat="1" x14ac:dyDescent="0.25">
      <c r="C193" s="116"/>
      <c r="D193" s="89"/>
    </row>
    <row r="194" spans="3:4" s="90" customFormat="1" x14ac:dyDescent="0.25">
      <c r="C194" s="116"/>
      <c r="D194" s="89"/>
    </row>
    <row r="195" spans="3:4" s="90" customFormat="1" x14ac:dyDescent="0.25">
      <c r="C195" s="116"/>
      <c r="D195" s="89"/>
    </row>
    <row r="196" spans="3:4" s="90" customFormat="1" x14ac:dyDescent="0.25">
      <c r="C196" s="116"/>
      <c r="D196" s="89"/>
    </row>
    <row r="197" spans="3:4" s="90" customFormat="1" x14ac:dyDescent="0.25">
      <c r="C197" s="116"/>
      <c r="D197" s="89"/>
    </row>
    <row r="198" spans="3:4" s="90" customFormat="1" x14ac:dyDescent="0.25">
      <c r="C198" s="116"/>
      <c r="D198" s="89"/>
    </row>
    <row r="199" spans="3:4" s="90" customFormat="1" x14ac:dyDescent="0.25">
      <c r="C199" s="116"/>
      <c r="D199" s="89"/>
    </row>
    <row r="200" spans="3:4" s="90" customFormat="1" x14ac:dyDescent="0.25">
      <c r="C200" s="116"/>
      <c r="D200" s="89"/>
    </row>
    <row r="201" spans="3:4" s="90" customFormat="1" x14ac:dyDescent="0.25">
      <c r="C201" s="116"/>
      <c r="D201" s="89"/>
    </row>
    <row r="202" spans="3:4" s="90" customFormat="1" x14ac:dyDescent="0.25">
      <c r="C202" s="116"/>
      <c r="D202" s="89"/>
    </row>
    <row r="203" spans="3:4" s="90" customFormat="1" x14ac:dyDescent="0.25">
      <c r="C203" s="116"/>
      <c r="D203" s="89"/>
    </row>
    <row r="204" spans="3:4" s="90" customFormat="1" x14ac:dyDescent="0.25">
      <c r="C204" s="116"/>
      <c r="D204" s="89"/>
    </row>
    <row r="205" spans="3:4" s="90" customFormat="1" x14ac:dyDescent="0.25">
      <c r="C205" s="116"/>
      <c r="D205" s="89"/>
    </row>
    <row r="206" spans="3:4" s="90" customFormat="1" x14ac:dyDescent="0.25">
      <c r="C206" s="116"/>
      <c r="D206" s="89"/>
    </row>
    <row r="207" spans="3:4" s="90" customFormat="1" x14ac:dyDescent="0.25">
      <c r="C207" s="116"/>
      <c r="D207" s="89"/>
    </row>
    <row r="208" spans="3:4" s="90" customFormat="1" x14ac:dyDescent="0.25">
      <c r="C208" s="116"/>
      <c r="D208" s="89"/>
    </row>
    <row r="209" spans="3:4" s="90" customFormat="1" x14ac:dyDescent="0.25">
      <c r="C209" s="116"/>
      <c r="D209" s="89"/>
    </row>
    <row r="210" spans="3:4" s="90" customFormat="1" x14ac:dyDescent="0.25">
      <c r="C210" s="116"/>
      <c r="D210" s="89"/>
    </row>
    <row r="211" spans="3:4" s="90" customFormat="1" x14ac:dyDescent="0.25">
      <c r="C211" s="116"/>
      <c r="D211" s="89"/>
    </row>
    <row r="212" spans="3:4" s="90" customFormat="1" x14ac:dyDescent="0.25">
      <c r="C212" s="116"/>
      <c r="D212" s="89"/>
    </row>
    <row r="213" spans="3:4" s="90" customFormat="1" x14ac:dyDescent="0.25">
      <c r="C213" s="116"/>
      <c r="D213" s="89"/>
    </row>
    <row r="214" spans="3:4" s="90" customFormat="1" x14ac:dyDescent="0.25">
      <c r="C214" s="116"/>
      <c r="D214" s="89"/>
    </row>
    <row r="215" spans="3:4" s="90" customFormat="1" x14ac:dyDescent="0.25">
      <c r="C215" s="116"/>
      <c r="D215" s="89"/>
    </row>
    <row r="216" spans="3:4" s="90" customFormat="1" x14ac:dyDescent="0.25">
      <c r="C216" s="116"/>
      <c r="D216" s="89"/>
    </row>
    <row r="217" spans="3:4" s="90" customFormat="1" x14ac:dyDescent="0.25">
      <c r="C217" s="116"/>
      <c r="D217" s="89"/>
    </row>
    <row r="218" spans="3:4" s="90" customFormat="1" x14ac:dyDescent="0.25">
      <c r="C218" s="116"/>
      <c r="D218" s="89"/>
    </row>
    <row r="219" spans="3:4" s="90" customFormat="1" x14ac:dyDescent="0.25">
      <c r="C219" s="116"/>
      <c r="D219" s="89"/>
    </row>
    <row r="220" spans="3:4" s="90" customFormat="1" x14ac:dyDescent="0.25">
      <c r="C220" s="116"/>
      <c r="D220" s="89"/>
    </row>
    <row r="221" spans="3:4" s="90" customFormat="1" x14ac:dyDescent="0.25">
      <c r="C221" s="116"/>
      <c r="D221" s="89"/>
    </row>
    <row r="222" spans="3:4" s="90" customFormat="1" x14ac:dyDescent="0.25">
      <c r="C222" s="116"/>
      <c r="D222" s="89"/>
    </row>
    <row r="223" spans="3:4" s="90" customFormat="1" x14ac:dyDescent="0.25">
      <c r="C223" s="116"/>
      <c r="D223" s="89"/>
    </row>
    <row r="224" spans="3:4" s="90" customFormat="1" x14ac:dyDescent="0.25">
      <c r="C224" s="116"/>
      <c r="D224" s="89"/>
    </row>
    <row r="225" spans="3:4" s="90" customFormat="1" x14ac:dyDescent="0.25">
      <c r="C225" s="116"/>
      <c r="D225" s="89"/>
    </row>
    <row r="226" spans="3:4" s="90" customFormat="1" x14ac:dyDescent="0.25">
      <c r="C226" s="116"/>
      <c r="D226" s="89"/>
    </row>
    <row r="227" spans="3:4" s="90" customFormat="1" x14ac:dyDescent="0.25">
      <c r="C227" s="116"/>
      <c r="D227" s="89"/>
    </row>
    <row r="228" spans="3:4" s="90" customFormat="1" x14ac:dyDescent="0.25">
      <c r="C228" s="116"/>
      <c r="D228" s="89"/>
    </row>
    <row r="229" spans="3:4" s="90" customFormat="1" x14ac:dyDescent="0.25">
      <c r="C229" s="116"/>
      <c r="D229" s="89"/>
    </row>
    <row r="230" spans="3:4" s="90" customFormat="1" x14ac:dyDescent="0.25">
      <c r="C230" s="116"/>
      <c r="D230" s="89"/>
    </row>
    <row r="231" spans="3:4" s="90" customFormat="1" x14ac:dyDescent="0.25">
      <c r="C231" s="116"/>
      <c r="D231" s="89"/>
    </row>
    <row r="232" spans="3:4" s="90" customFormat="1" x14ac:dyDescent="0.25">
      <c r="C232" s="116"/>
      <c r="D232" s="89"/>
    </row>
    <row r="233" spans="3:4" s="90" customFormat="1" x14ac:dyDescent="0.25">
      <c r="C233" s="116"/>
      <c r="D233" s="89"/>
    </row>
    <row r="234" spans="3:4" s="90" customFormat="1" x14ac:dyDescent="0.25">
      <c r="C234" s="116"/>
      <c r="D234" s="89"/>
    </row>
    <row r="235" spans="3:4" s="90" customFormat="1" x14ac:dyDescent="0.25">
      <c r="C235" s="116"/>
      <c r="D235" s="89"/>
    </row>
    <row r="236" spans="3:4" s="90" customFormat="1" x14ac:dyDescent="0.25">
      <c r="C236" s="116"/>
      <c r="D236" s="89"/>
    </row>
    <row r="237" spans="3:4" s="90" customFormat="1" x14ac:dyDescent="0.25">
      <c r="C237" s="116"/>
      <c r="D237" s="89"/>
    </row>
    <row r="238" spans="3:4" s="90" customFormat="1" x14ac:dyDescent="0.25">
      <c r="C238" s="116"/>
      <c r="D238" s="89"/>
    </row>
    <row r="239" spans="3:4" s="90" customFormat="1" x14ac:dyDescent="0.25">
      <c r="C239" s="116"/>
      <c r="D239" s="89"/>
    </row>
    <row r="240" spans="3:4" s="90" customFormat="1" x14ac:dyDescent="0.25">
      <c r="C240" s="116"/>
      <c r="D240" s="89"/>
    </row>
    <row r="241" spans="3:4" s="90" customFormat="1" x14ac:dyDescent="0.25">
      <c r="C241" s="116"/>
      <c r="D241" s="89"/>
    </row>
    <row r="242" spans="3:4" s="90" customFormat="1" x14ac:dyDescent="0.25">
      <c r="C242" s="116"/>
      <c r="D242" s="89"/>
    </row>
    <row r="243" spans="3:4" s="90" customFormat="1" x14ac:dyDescent="0.25">
      <c r="C243" s="116"/>
      <c r="D243" s="89"/>
    </row>
    <row r="244" spans="3:4" s="90" customFormat="1" x14ac:dyDescent="0.25">
      <c r="C244" s="116"/>
      <c r="D244" s="89"/>
    </row>
    <row r="245" spans="3:4" s="90" customFormat="1" x14ac:dyDescent="0.25">
      <c r="C245" s="116"/>
      <c r="D245" s="89"/>
    </row>
    <row r="246" spans="3:4" s="90" customFormat="1" x14ac:dyDescent="0.25">
      <c r="C246" s="116"/>
      <c r="D246" s="89"/>
    </row>
    <row r="247" spans="3:4" s="90" customFormat="1" x14ac:dyDescent="0.25">
      <c r="C247" s="116"/>
      <c r="D247" s="89"/>
    </row>
    <row r="248" spans="3:4" s="90" customFormat="1" x14ac:dyDescent="0.25">
      <c r="C248" s="116"/>
      <c r="D248" s="89"/>
    </row>
    <row r="249" spans="3:4" s="90" customFormat="1" x14ac:dyDescent="0.25">
      <c r="C249" s="116"/>
      <c r="D249" s="89"/>
    </row>
    <row r="250" spans="3:4" s="90" customFormat="1" x14ac:dyDescent="0.25">
      <c r="C250" s="116"/>
      <c r="D250" s="89"/>
    </row>
    <row r="251" spans="3:4" s="90" customFormat="1" x14ac:dyDescent="0.25">
      <c r="C251" s="116"/>
      <c r="D251" s="89"/>
    </row>
    <row r="252" spans="3:4" s="90" customFormat="1" x14ac:dyDescent="0.25">
      <c r="C252" s="116"/>
      <c r="D252" s="89"/>
    </row>
    <row r="253" spans="3:4" s="90" customFormat="1" x14ac:dyDescent="0.25">
      <c r="C253" s="116"/>
      <c r="D253" s="89"/>
    </row>
    <row r="254" spans="3:4" s="90" customFormat="1" x14ac:dyDescent="0.25">
      <c r="C254" s="116"/>
      <c r="D254" s="89"/>
    </row>
    <row r="255" spans="3:4" s="90" customFormat="1" x14ac:dyDescent="0.25">
      <c r="C255" s="116"/>
      <c r="D255" s="89"/>
    </row>
    <row r="256" spans="3:4" s="90" customFormat="1" x14ac:dyDescent="0.25">
      <c r="C256" s="116"/>
      <c r="D256" s="89"/>
    </row>
    <row r="257" spans="3:4" s="90" customFormat="1" x14ac:dyDescent="0.25">
      <c r="C257" s="116"/>
      <c r="D257" s="89"/>
    </row>
    <row r="258" spans="3:4" s="90" customFormat="1" x14ac:dyDescent="0.25">
      <c r="C258" s="116"/>
      <c r="D258" s="89"/>
    </row>
    <row r="259" spans="3:4" s="90" customFormat="1" x14ac:dyDescent="0.25">
      <c r="C259" s="116"/>
      <c r="D259" s="89"/>
    </row>
    <row r="260" spans="3:4" s="90" customFormat="1" x14ac:dyDescent="0.25">
      <c r="C260" s="116"/>
      <c r="D260" s="89"/>
    </row>
    <row r="261" spans="3:4" s="90" customFormat="1" x14ac:dyDescent="0.25">
      <c r="C261" s="116"/>
      <c r="D261" s="89"/>
    </row>
    <row r="262" spans="3:4" s="90" customFormat="1" x14ac:dyDescent="0.25">
      <c r="C262" s="116"/>
      <c r="D262" s="89"/>
    </row>
    <row r="263" spans="3:4" s="90" customFormat="1" x14ac:dyDescent="0.25">
      <c r="C263" s="116"/>
      <c r="D263" s="89"/>
    </row>
    <row r="264" spans="3:4" s="90" customFormat="1" x14ac:dyDescent="0.25">
      <c r="C264" s="116"/>
      <c r="D264" s="89"/>
    </row>
    <row r="265" spans="3:4" s="90" customFormat="1" x14ac:dyDescent="0.25">
      <c r="C265" s="116"/>
      <c r="D265" s="89"/>
    </row>
    <row r="266" spans="3:4" s="90" customFormat="1" x14ac:dyDescent="0.25">
      <c r="C266" s="116"/>
      <c r="D266" s="89"/>
    </row>
    <row r="267" spans="3:4" s="90" customFormat="1" x14ac:dyDescent="0.25">
      <c r="C267" s="116"/>
      <c r="D267" s="89"/>
    </row>
    <row r="268" spans="3:4" s="90" customFormat="1" x14ac:dyDescent="0.25">
      <c r="C268" s="116"/>
      <c r="D268" s="89"/>
    </row>
    <row r="269" spans="3:4" s="90" customFormat="1" x14ac:dyDescent="0.25">
      <c r="C269" s="116"/>
      <c r="D269" s="89"/>
    </row>
    <row r="270" spans="3:4" s="90" customFormat="1" x14ac:dyDescent="0.25">
      <c r="C270" s="116"/>
      <c r="D270" s="89"/>
    </row>
    <row r="271" spans="3:4" s="90" customFormat="1" x14ac:dyDescent="0.25">
      <c r="C271" s="116"/>
      <c r="D271" s="89"/>
    </row>
    <row r="272" spans="3:4" s="90" customFormat="1" x14ac:dyDescent="0.25">
      <c r="C272" s="116"/>
      <c r="D272" s="89"/>
    </row>
    <row r="273" spans="3:4" s="90" customFormat="1" x14ac:dyDescent="0.25">
      <c r="C273" s="116"/>
      <c r="D273" s="89"/>
    </row>
    <row r="274" spans="3:4" s="90" customFormat="1" x14ac:dyDescent="0.25">
      <c r="C274" s="116"/>
      <c r="D274" s="89"/>
    </row>
    <row r="275" spans="3:4" s="90" customFormat="1" x14ac:dyDescent="0.25">
      <c r="C275" s="116"/>
      <c r="D275" s="89"/>
    </row>
    <row r="276" spans="3:4" s="90" customFormat="1" x14ac:dyDescent="0.25">
      <c r="C276" s="116"/>
      <c r="D276" s="89"/>
    </row>
    <row r="277" spans="3:4" s="90" customFormat="1" x14ac:dyDescent="0.25">
      <c r="C277" s="116"/>
      <c r="D277" s="89"/>
    </row>
    <row r="278" spans="3:4" s="90" customFormat="1" x14ac:dyDescent="0.25">
      <c r="C278" s="116"/>
      <c r="D278" s="89"/>
    </row>
    <row r="279" spans="3:4" s="90" customFormat="1" x14ac:dyDescent="0.25">
      <c r="C279" s="116"/>
      <c r="D279" s="89"/>
    </row>
    <row r="280" spans="3:4" s="90" customFormat="1" x14ac:dyDescent="0.25">
      <c r="C280" s="116"/>
      <c r="D280" s="89"/>
    </row>
    <row r="281" spans="3:4" s="90" customFormat="1" x14ac:dyDescent="0.25">
      <c r="C281" s="116"/>
      <c r="D281" s="89"/>
    </row>
    <row r="282" spans="3:4" s="90" customFormat="1" x14ac:dyDescent="0.25">
      <c r="C282" s="116"/>
      <c r="D282" s="89"/>
    </row>
    <row r="283" spans="3:4" s="90" customFormat="1" x14ac:dyDescent="0.25">
      <c r="C283" s="116"/>
      <c r="D283" s="89"/>
    </row>
    <row r="284" spans="3:4" s="90" customFormat="1" x14ac:dyDescent="0.25">
      <c r="C284" s="116"/>
      <c r="D284" s="89"/>
    </row>
    <row r="285" spans="3:4" s="90" customFormat="1" x14ac:dyDescent="0.25">
      <c r="C285" s="116"/>
      <c r="D285" s="89"/>
    </row>
    <row r="286" spans="3:4" s="90" customFormat="1" x14ac:dyDescent="0.25">
      <c r="C286" s="116"/>
      <c r="D286" s="89"/>
    </row>
    <row r="287" spans="3:4" s="90" customFormat="1" x14ac:dyDescent="0.25">
      <c r="C287" s="116"/>
      <c r="D287" s="89"/>
    </row>
    <row r="288" spans="3:4" s="90" customFormat="1" x14ac:dyDescent="0.25">
      <c r="C288" s="116"/>
      <c r="D288" s="89"/>
    </row>
    <row r="289" spans="3:4" s="90" customFormat="1" x14ac:dyDescent="0.25">
      <c r="C289" s="116"/>
      <c r="D289" s="89"/>
    </row>
    <row r="290" spans="3:4" s="90" customFormat="1" x14ac:dyDescent="0.25">
      <c r="C290" s="116"/>
      <c r="D290" s="89"/>
    </row>
    <row r="291" spans="3:4" s="90" customFormat="1" x14ac:dyDescent="0.25">
      <c r="C291" s="116"/>
      <c r="D291" s="89"/>
    </row>
    <row r="292" spans="3:4" s="90" customFormat="1" x14ac:dyDescent="0.25">
      <c r="C292" s="116"/>
      <c r="D292" s="89"/>
    </row>
    <row r="293" spans="3:4" s="90" customFormat="1" x14ac:dyDescent="0.25">
      <c r="C293" s="116"/>
      <c r="D293" s="89"/>
    </row>
    <row r="294" spans="3:4" s="90" customFormat="1" x14ac:dyDescent="0.25">
      <c r="C294" s="116"/>
      <c r="D294" s="89"/>
    </row>
    <row r="295" spans="3:4" s="90" customFormat="1" x14ac:dyDescent="0.25">
      <c r="C295" s="116"/>
      <c r="D295" s="89"/>
    </row>
    <row r="296" spans="3:4" s="90" customFormat="1" x14ac:dyDescent="0.25">
      <c r="C296" s="116"/>
      <c r="D296" s="89"/>
    </row>
    <row r="297" spans="3:4" s="90" customFormat="1" x14ac:dyDescent="0.25">
      <c r="C297" s="116"/>
      <c r="D297" s="89"/>
    </row>
    <row r="298" spans="3:4" s="90" customFormat="1" x14ac:dyDescent="0.25">
      <c r="C298" s="116"/>
      <c r="D298" s="89"/>
    </row>
    <row r="299" spans="3:4" s="90" customFormat="1" x14ac:dyDescent="0.25">
      <c r="C299" s="116"/>
      <c r="D299" s="89"/>
    </row>
    <row r="300" spans="3:4" s="90" customFormat="1" x14ac:dyDescent="0.25">
      <c r="C300" s="116"/>
      <c r="D300" s="89"/>
    </row>
    <row r="301" spans="3:4" s="90" customFormat="1" x14ac:dyDescent="0.25">
      <c r="C301" s="116"/>
      <c r="D301" s="89"/>
    </row>
    <row r="302" spans="3:4" s="90" customFormat="1" x14ac:dyDescent="0.25">
      <c r="C302" s="116"/>
      <c r="D302" s="89"/>
    </row>
    <row r="303" spans="3:4" s="90" customFormat="1" x14ac:dyDescent="0.25">
      <c r="C303" s="116"/>
      <c r="D303" s="89"/>
    </row>
    <row r="304" spans="3:4" s="90" customFormat="1" x14ac:dyDescent="0.25">
      <c r="C304" s="116"/>
      <c r="D304" s="89"/>
    </row>
    <row r="305" spans="3:4" s="90" customFormat="1" x14ac:dyDescent="0.25">
      <c r="C305" s="116"/>
      <c r="D305" s="89"/>
    </row>
    <row r="306" spans="3:4" s="90" customFormat="1" x14ac:dyDescent="0.25">
      <c r="C306" s="116"/>
      <c r="D306" s="89"/>
    </row>
    <row r="307" spans="3:4" s="90" customFormat="1" x14ac:dyDescent="0.25">
      <c r="C307" s="116"/>
      <c r="D307" s="89"/>
    </row>
    <row r="308" spans="3:4" s="90" customFormat="1" x14ac:dyDescent="0.25">
      <c r="C308" s="116"/>
      <c r="D308" s="89"/>
    </row>
    <row r="309" spans="3:4" s="90" customFormat="1" x14ac:dyDescent="0.25">
      <c r="C309" s="116"/>
      <c r="D309" s="89"/>
    </row>
    <row r="310" spans="3:4" s="90" customFormat="1" x14ac:dyDescent="0.25">
      <c r="C310" s="116"/>
      <c r="D310" s="89"/>
    </row>
    <row r="311" spans="3:4" s="90" customFormat="1" x14ac:dyDescent="0.25">
      <c r="C311" s="116"/>
      <c r="D311" s="89"/>
    </row>
    <row r="312" spans="3:4" s="90" customFormat="1" x14ac:dyDescent="0.25">
      <c r="C312" s="116"/>
      <c r="D312" s="89"/>
    </row>
    <row r="313" spans="3:4" s="90" customFormat="1" x14ac:dyDescent="0.25">
      <c r="C313" s="116"/>
      <c r="D313" s="89"/>
    </row>
    <row r="314" spans="3:4" s="90" customFormat="1" x14ac:dyDescent="0.25">
      <c r="C314" s="116"/>
      <c r="D314" s="89"/>
    </row>
    <row r="315" spans="3:4" s="90" customFormat="1" x14ac:dyDescent="0.25">
      <c r="C315" s="116"/>
      <c r="D315" s="89"/>
    </row>
    <row r="316" spans="3:4" s="90" customFormat="1" x14ac:dyDescent="0.25">
      <c r="C316" s="116"/>
      <c r="D316" s="89"/>
    </row>
    <row r="317" spans="3:4" s="90" customFormat="1" x14ac:dyDescent="0.25">
      <c r="C317" s="116"/>
      <c r="D317" s="89"/>
    </row>
    <row r="318" spans="3:4" s="90" customFormat="1" x14ac:dyDescent="0.25">
      <c r="C318" s="116"/>
      <c r="D318" s="89"/>
    </row>
    <row r="319" spans="3:4" s="90" customFormat="1" x14ac:dyDescent="0.25">
      <c r="C319" s="116"/>
      <c r="D319" s="89"/>
    </row>
    <row r="320" spans="3:4" s="90" customFormat="1" x14ac:dyDescent="0.25">
      <c r="C320" s="116"/>
      <c r="D320" s="89"/>
    </row>
    <row r="321" spans="3:4" s="90" customFormat="1" x14ac:dyDescent="0.25">
      <c r="C321" s="116"/>
      <c r="D321" s="89"/>
    </row>
    <row r="322" spans="3:4" s="90" customFormat="1" x14ac:dyDescent="0.25">
      <c r="C322" s="116"/>
      <c r="D322" s="89"/>
    </row>
    <row r="323" spans="3:4" s="90" customFormat="1" x14ac:dyDescent="0.25">
      <c r="C323" s="116"/>
      <c r="D323" s="89"/>
    </row>
    <row r="324" spans="3:4" s="90" customFormat="1" x14ac:dyDescent="0.25">
      <c r="C324" s="116"/>
      <c r="D324" s="89"/>
    </row>
    <row r="325" spans="3:4" s="90" customFormat="1" x14ac:dyDescent="0.25">
      <c r="C325" s="116"/>
      <c r="D325" s="89"/>
    </row>
    <row r="326" spans="3:4" s="90" customFormat="1" x14ac:dyDescent="0.25">
      <c r="C326" s="116"/>
      <c r="D326" s="89"/>
    </row>
    <row r="327" spans="3:4" s="90" customFormat="1" x14ac:dyDescent="0.25">
      <c r="C327" s="116"/>
      <c r="D327" s="89"/>
    </row>
    <row r="328" spans="3:4" s="90" customFormat="1" x14ac:dyDescent="0.25">
      <c r="C328" s="116"/>
      <c r="D328" s="89"/>
    </row>
    <row r="329" spans="3:4" s="90" customFormat="1" x14ac:dyDescent="0.25">
      <c r="C329" s="116"/>
      <c r="D329" s="89"/>
    </row>
    <row r="330" spans="3:4" s="90" customFormat="1" x14ac:dyDescent="0.25">
      <c r="C330" s="116"/>
      <c r="D330" s="89"/>
    </row>
    <row r="331" spans="3:4" s="90" customFormat="1" x14ac:dyDescent="0.25">
      <c r="C331" s="116"/>
      <c r="D331" s="89"/>
    </row>
    <row r="332" spans="3:4" s="90" customFormat="1" x14ac:dyDescent="0.25">
      <c r="C332" s="116"/>
      <c r="D332" s="89"/>
    </row>
    <row r="333" spans="3:4" s="90" customFormat="1" x14ac:dyDescent="0.25">
      <c r="C333" s="116"/>
      <c r="D333" s="89"/>
    </row>
    <row r="334" spans="3:4" s="90" customFormat="1" x14ac:dyDescent="0.25">
      <c r="C334" s="116"/>
      <c r="D334" s="89"/>
    </row>
    <row r="335" spans="3:4" s="90" customFormat="1" x14ac:dyDescent="0.25">
      <c r="C335" s="116"/>
      <c r="D335" s="89"/>
    </row>
    <row r="336" spans="3:4" s="90" customFormat="1" x14ac:dyDescent="0.25">
      <c r="C336" s="116"/>
      <c r="D336" s="89"/>
    </row>
    <row r="337" spans="3:4" s="90" customFormat="1" x14ac:dyDescent="0.25">
      <c r="C337" s="116"/>
      <c r="D337" s="89"/>
    </row>
    <row r="338" spans="3:4" s="90" customFormat="1" x14ac:dyDescent="0.25">
      <c r="C338" s="116"/>
      <c r="D338" s="89"/>
    </row>
    <row r="339" spans="3:4" s="90" customFormat="1" x14ac:dyDescent="0.25">
      <c r="C339" s="116"/>
      <c r="D339" s="89"/>
    </row>
    <row r="340" spans="3:4" s="90" customFormat="1" x14ac:dyDescent="0.25">
      <c r="C340" s="116"/>
      <c r="D340" s="89"/>
    </row>
    <row r="341" spans="3:4" s="90" customFormat="1" x14ac:dyDescent="0.25">
      <c r="C341" s="116"/>
      <c r="D341" s="89"/>
    </row>
    <row r="342" spans="3:4" s="90" customFormat="1" x14ac:dyDescent="0.25">
      <c r="C342" s="116"/>
      <c r="D342" s="89"/>
    </row>
    <row r="343" spans="3:4" s="90" customFormat="1" x14ac:dyDescent="0.25">
      <c r="C343" s="116"/>
      <c r="D343" s="89"/>
    </row>
    <row r="344" spans="3:4" s="90" customFormat="1" x14ac:dyDescent="0.25">
      <c r="C344" s="116"/>
      <c r="D344" s="89"/>
    </row>
    <row r="345" spans="3:4" s="90" customFormat="1" x14ac:dyDescent="0.25">
      <c r="C345" s="116"/>
      <c r="D345" s="89"/>
    </row>
    <row r="346" spans="3:4" s="90" customFormat="1" x14ac:dyDescent="0.25">
      <c r="C346" s="116"/>
      <c r="D346" s="89"/>
    </row>
    <row r="347" spans="3:4" s="90" customFormat="1" x14ac:dyDescent="0.25">
      <c r="C347" s="116"/>
      <c r="D347" s="89"/>
    </row>
    <row r="348" spans="3:4" s="90" customFormat="1" x14ac:dyDescent="0.25">
      <c r="C348" s="116"/>
      <c r="D348" s="89"/>
    </row>
    <row r="349" spans="3:4" s="90" customFormat="1" x14ac:dyDescent="0.25">
      <c r="C349" s="116"/>
      <c r="D349" s="89"/>
    </row>
    <row r="350" spans="3:4" s="90" customFormat="1" x14ac:dyDescent="0.25">
      <c r="C350" s="116"/>
      <c r="D350" s="89"/>
    </row>
    <row r="351" spans="3:4" s="90" customFormat="1" x14ac:dyDescent="0.25">
      <c r="C351" s="116"/>
      <c r="D351" s="89"/>
    </row>
    <row r="352" spans="3:4" s="90" customFormat="1" x14ac:dyDescent="0.25">
      <c r="C352" s="116"/>
      <c r="D352" s="89"/>
    </row>
    <row r="353" spans="3:4" s="90" customFormat="1" x14ac:dyDescent="0.25">
      <c r="C353" s="116"/>
      <c r="D353" s="89"/>
    </row>
    <row r="354" spans="3:4" s="90" customFormat="1" x14ac:dyDescent="0.25">
      <c r="C354" s="116"/>
      <c r="D354" s="89"/>
    </row>
    <row r="355" spans="3:4" s="90" customFormat="1" x14ac:dyDescent="0.25">
      <c r="C355" s="116"/>
      <c r="D355" s="89"/>
    </row>
    <row r="356" spans="3:4" s="90" customFormat="1" x14ac:dyDescent="0.25">
      <c r="C356" s="116"/>
      <c r="D356" s="89"/>
    </row>
    <row r="357" spans="3:4" s="90" customFormat="1" x14ac:dyDescent="0.25">
      <c r="C357" s="116"/>
      <c r="D357" s="89"/>
    </row>
    <row r="358" spans="3:4" s="90" customFormat="1" x14ac:dyDescent="0.25">
      <c r="C358" s="116"/>
      <c r="D358" s="89"/>
    </row>
    <row r="359" spans="3:4" s="90" customFormat="1" x14ac:dyDescent="0.25">
      <c r="C359" s="116"/>
      <c r="D359" s="89"/>
    </row>
    <row r="360" spans="3:4" s="90" customFormat="1" x14ac:dyDescent="0.25">
      <c r="C360" s="116"/>
      <c r="D360" s="89"/>
    </row>
    <row r="361" spans="3:4" s="90" customFormat="1" x14ac:dyDescent="0.25">
      <c r="C361" s="116"/>
      <c r="D361" s="89"/>
    </row>
    <row r="362" spans="3:4" s="90" customFormat="1" x14ac:dyDescent="0.25">
      <c r="C362" s="116"/>
      <c r="D362" s="89"/>
    </row>
    <row r="363" spans="3:4" s="90" customFormat="1" x14ac:dyDescent="0.25">
      <c r="C363" s="116"/>
      <c r="D363" s="89"/>
    </row>
    <row r="364" spans="3:4" s="90" customFormat="1" x14ac:dyDescent="0.25">
      <c r="C364" s="116"/>
      <c r="D364" s="89"/>
    </row>
    <row r="365" spans="3:4" s="90" customFormat="1" x14ac:dyDescent="0.25">
      <c r="C365" s="116"/>
      <c r="D365" s="89"/>
    </row>
    <row r="366" spans="3:4" s="90" customFormat="1" x14ac:dyDescent="0.25">
      <c r="C366" s="116"/>
      <c r="D366" s="89"/>
    </row>
    <row r="367" spans="3:4" s="90" customFormat="1" x14ac:dyDescent="0.25">
      <c r="C367" s="116"/>
      <c r="D367" s="89"/>
    </row>
    <row r="368" spans="3:4" s="90" customFormat="1" x14ac:dyDescent="0.25">
      <c r="C368" s="116"/>
      <c r="D368" s="89"/>
    </row>
    <row r="369" spans="3:4" s="90" customFormat="1" x14ac:dyDescent="0.25">
      <c r="C369" s="116"/>
      <c r="D369" s="89"/>
    </row>
    <row r="370" spans="3:4" s="90" customFormat="1" x14ac:dyDescent="0.25">
      <c r="C370" s="116"/>
      <c r="D370" s="89"/>
    </row>
    <row r="371" spans="3:4" s="90" customFormat="1" x14ac:dyDescent="0.25">
      <c r="C371" s="116"/>
      <c r="D371" s="89"/>
    </row>
    <row r="372" spans="3:4" s="90" customFormat="1" x14ac:dyDescent="0.25">
      <c r="C372" s="116"/>
      <c r="D372" s="89"/>
    </row>
    <row r="373" spans="3:4" s="90" customFormat="1" x14ac:dyDescent="0.25">
      <c r="C373" s="116"/>
      <c r="D373" s="89"/>
    </row>
    <row r="374" spans="3:4" s="90" customFormat="1" x14ac:dyDescent="0.25">
      <c r="C374" s="116"/>
      <c r="D374" s="89"/>
    </row>
    <row r="375" spans="3:4" s="90" customFormat="1" x14ac:dyDescent="0.25">
      <c r="C375" s="116"/>
      <c r="D375" s="89"/>
    </row>
    <row r="376" spans="3:4" s="90" customFormat="1" x14ac:dyDescent="0.25">
      <c r="C376" s="116"/>
      <c r="D376" s="89"/>
    </row>
    <row r="377" spans="3:4" s="90" customFormat="1" x14ac:dyDescent="0.25">
      <c r="C377" s="116"/>
      <c r="D377" s="89"/>
    </row>
    <row r="378" spans="3:4" s="90" customFormat="1" x14ac:dyDescent="0.25">
      <c r="C378" s="116"/>
      <c r="D378" s="89"/>
    </row>
    <row r="379" spans="3:4" s="90" customFormat="1" x14ac:dyDescent="0.25">
      <c r="C379" s="116"/>
      <c r="D379" s="89"/>
    </row>
    <row r="380" spans="3:4" s="90" customFormat="1" x14ac:dyDescent="0.25">
      <c r="C380" s="116"/>
      <c r="D380" s="89"/>
    </row>
    <row r="381" spans="3:4" s="90" customFormat="1" x14ac:dyDescent="0.25">
      <c r="C381" s="116"/>
      <c r="D381" s="89"/>
    </row>
    <row r="382" spans="3:4" s="90" customFormat="1" x14ac:dyDescent="0.25">
      <c r="C382" s="116"/>
      <c r="D382" s="89"/>
    </row>
    <row r="383" spans="3:4" s="90" customFormat="1" x14ac:dyDescent="0.25">
      <c r="C383" s="116"/>
      <c r="D383" s="89"/>
    </row>
    <row r="384" spans="3:4" s="90" customFormat="1" x14ac:dyDescent="0.25">
      <c r="C384" s="116"/>
      <c r="D384" s="89"/>
    </row>
    <row r="385" spans="3:4" s="90" customFormat="1" x14ac:dyDescent="0.25">
      <c r="C385" s="116"/>
      <c r="D385" s="89"/>
    </row>
    <row r="386" spans="3:4" s="90" customFormat="1" x14ac:dyDescent="0.25">
      <c r="C386" s="116"/>
      <c r="D386" s="89"/>
    </row>
    <row r="387" spans="3:4" s="90" customFormat="1" x14ac:dyDescent="0.25">
      <c r="C387" s="116"/>
      <c r="D387" s="89"/>
    </row>
    <row r="388" spans="3:4" s="90" customFormat="1" x14ac:dyDescent="0.25">
      <c r="C388" s="116"/>
      <c r="D388" s="89"/>
    </row>
    <row r="389" spans="3:4" s="90" customFormat="1" x14ac:dyDescent="0.25">
      <c r="C389" s="116"/>
      <c r="D389" s="89"/>
    </row>
    <row r="390" spans="3:4" s="90" customFormat="1" x14ac:dyDescent="0.25">
      <c r="C390" s="116"/>
      <c r="D390" s="89"/>
    </row>
    <row r="391" spans="3:4" s="90" customFormat="1" x14ac:dyDescent="0.25">
      <c r="C391" s="116"/>
      <c r="D391" s="89"/>
    </row>
    <row r="392" spans="3:4" s="90" customFormat="1" x14ac:dyDescent="0.25">
      <c r="C392" s="116"/>
      <c r="D392" s="89"/>
    </row>
    <row r="393" spans="3:4" s="90" customFormat="1" x14ac:dyDescent="0.25">
      <c r="C393" s="116"/>
      <c r="D393" s="89"/>
    </row>
    <row r="394" spans="3:4" s="90" customFormat="1" x14ac:dyDescent="0.25">
      <c r="C394" s="116"/>
      <c r="D394" s="89"/>
    </row>
    <row r="395" spans="3:4" s="90" customFormat="1" x14ac:dyDescent="0.25">
      <c r="C395" s="116"/>
      <c r="D395" s="89"/>
    </row>
    <row r="396" spans="3:4" s="90" customFormat="1" x14ac:dyDescent="0.25">
      <c r="C396" s="116"/>
      <c r="D396" s="89"/>
    </row>
    <row r="397" spans="3:4" s="90" customFormat="1" x14ac:dyDescent="0.25">
      <c r="C397" s="116"/>
      <c r="D397" s="89"/>
    </row>
    <row r="398" spans="3:4" s="90" customFormat="1" x14ac:dyDescent="0.25">
      <c r="C398" s="116"/>
      <c r="D398" s="89"/>
    </row>
    <row r="399" spans="3:4" s="90" customFormat="1" x14ac:dyDescent="0.25">
      <c r="C399" s="116"/>
      <c r="D399" s="89"/>
    </row>
    <row r="400" spans="3:4" s="90" customFormat="1" x14ac:dyDescent="0.25">
      <c r="C400" s="116"/>
      <c r="D400" s="89"/>
    </row>
    <row r="401" spans="3:4" s="90" customFormat="1" x14ac:dyDescent="0.25">
      <c r="C401" s="116"/>
      <c r="D401" s="89"/>
    </row>
    <row r="402" spans="3:4" s="90" customFormat="1" x14ac:dyDescent="0.25">
      <c r="C402" s="116"/>
      <c r="D402" s="89"/>
    </row>
    <row r="403" spans="3:4" s="90" customFormat="1" x14ac:dyDescent="0.25">
      <c r="C403" s="116"/>
      <c r="D403" s="89"/>
    </row>
    <row r="404" spans="3:4" s="90" customFormat="1" x14ac:dyDescent="0.25">
      <c r="C404" s="116"/>
      <c r="D404" s="89"/>
    </row>
    <row r="405" spans="3:4" s="90" customFormat="1" x14ac:dyDescent="0.25">
      <c r="C405" s="116"/>
      <c r="D405" s="89"/>
    </row>
    <row r="406" spans="3:4" s="90" customFormat="1" x14ac:dyDescent="0.25">
      <c r="C406" s="116"/>
      <c r="D406" s="89"/>
    </row>
    <row r="407" spans="3:4" s="90" customFormat="1" x14ac:dyDescent="0.25">
      <c r="C407" s="116"/>
      <c r="D407" s="89"/>
    </row>
    <row r="408" spans="3:4" s="90" customFormat="1" x14ac:dyDescent="0.25">
      <c r="C408" s="116"/>
      <c r="D408" s="89"/>
    </row>
    <row r="409" spans="3:4" s="90" customFormat="1" x14ac:dyDescent="0.25">
      <c r="C409" s="116"/>
      <c r="D409" s="89"/>
    </row>
    <row r="410" spans="3:4" s="90" customFormat="1" x14ac:dyDescent="0.25">
      <c r="C410" s="116"/>
      <c r="D410" s="89"/>
    </row>
    <row r="411" spans="3:4" s="90" customFormat="1" x14ac:dyDescent="0.25">
      <c r="C411" s="116"/>
      <c r="D411" s="89"/>
    </row>
    <row r="412" spans="3:4" s="90" customFormat="1" x14ac:dyDescent="0.25">
      <c r="C412" s="116"/>
      <c r="D412" s="89"/>
    </row>
    <row r="413" spans="3:4" s="90" customFormat="1" x14ac:dyDescent="0.25">
      <c r="C413" s="116"/>
      <c r="D413" s="89"/>
    </row>
    <row r="414" spans="3:4" s="90" customFormat="1" x14ac:dyDescent="0.25">
      <c r="C414" s="116"/>
      <c r="D414" s="89"/>
    </row>
    <row r="415" spans="3:4" s="90" customFormat="1" x14ac:dyDescent="0.25">
      <c r="C415" s="116"/>
      <c r="D415" s="89"/>
    </row>
    <row r="416" spans="3:4" s="90" customFormat="1" x14ac:dyDescent="0.25">
      <c r="C416" s="116"/>
      <c r="D416" s="89"/>
    </row>
    <row r="417" spans="3:4" s="90" customFormat="1" x14ac:dyDescent="0.25">
      <c r="C417" s="116"/>
      <c r="D417" s="89"/>
    </row>
    <row r="418" spans="3:4" s="90" customFormat="1" x14ac:dyDescent="0.25">
      <c r="C418" s="116"/>
      <c r="D418" s="89"/>
    </row>
    <row r="419" spans="3:4" s="90" customFormat="1" x14ac:dyDescent="0.25">
      <c r="C419" s="116"/>
      <c r="D419" s="89"/>
    </row>
    <row r="420" spans="3:4" s="90" customFormat="1" x14ac:dyDescent="0.25">
      <c r="C420" s="116"/>
      <c r="D420" s="89"/>
    </row>
    <row r="421" spans="3:4" s="90" customFormat="1" x14ac:dyDescent="0.25">
      <c r="C421" s="116"/>
      <c r="D421" s="89"/>
    </row>
    <row r="422" spans="3:4" s="90" customFormat="1" x14ac:dyDescent="0.25">
      <c r="C422" s="116"/>
      <c r="D422" s="89"/>
    </row>
    <row r="423" spans="3:4" s="90" customFormat="1" x14ac:dyDescent="0.25">
      <c r="C423" s="116"/>
      <c r="D423" s="89"/>
    </row>
    <row r="424" spans="3:4" s="90" customFormat="1" x14ac:dyDescent="0.25">
      <c r="C424" s="116"/>
      <c r="D424" s="89"/>
    </row>
    <row r="425" spans="3:4" s="90" customFormat="1" x14ac:dyDescent="0.25">
      <c r="C425" s="116"/>
      <c r="D425" s="89"/>
    </row>
    <row r="426" spans="3:4" s="90" customFormat="1" x14ac:dyDescent="0.25">
      <c r="C426" s="116"/>
      <c r="D426" s="89"/>
    </row>
    <row r="427" spans="3:4" s="90" customFormat="1" x14ac:dyDescent="0.25">
      <c r="C427" s="116"/>
      <c r="D427" s="89"/>
    </row>
    <row r="428" spans="3:4" s="90" customFormat="1" x14ac:dyDescent="0.25">
      <c r="C428" s="116"/>
      <c r="D428" s="89"/>
    </row>
    <row r="429" spans="3:4" s="90" customFormat="1" x14ac:dyDescent="0.25">
      <c r="C429" s="116"/>
      <c r="D429" s="89"/>
    </row>
    <row r="430" spans="3:4" s="90" customFormat="1" x14ac:dyDescent="0.25">
      <c r="C430" s="116"/>
      <c r="D430" s="89"/>
    </row>
    <row r="431" spans="3:4" s="90" customFormat="1" x14ac:dyDescent="0.25">
      <c r="C431" s="116"/>
      <c r="D431" s="89"/>
    </row>
    <row r="432" spans="3:4" s="90" customFormat="1" x14ac:dyDescent="0.25">
      <c r="C432" s="116"/>
      <c r="D432" s="89"/>
    </row>
    <row r="433" spans="3:4" s="90" customFormat="1" x14ac:dyDescent="0.25">
      <c r="C433" s="116"/>
      <c r="D433" s="89"/>
    </row>
    <row r="434" spans="3:4" s="90" customFormat="1" x14ac:dyDescent="0.25">
      <c r="C434" s="116"/>
      <c r="D434" s="89"/>
    </row>
    <row r="435" spans="3:4" s="90" customFormat="1" x14ac:dyDescent="0.25">
      <c r="C435" s="116"/>
      <c r="D435" s="89"/>
    </row>
    <row r="436" spans="3:4" s="90" customFormat="1" x14ac:dyDescent="0.25">
      <c r="C436" s="116"/>
      <c r="D436" s="89"/>
    </row>
    <row r="437" spans="3:4" s="90" customFormat="1" x14ac:dyDescent="0.25">
      <c r="C437" s="116"/>
      <c r="D437" s="89"/>
    </row>
    <row r="438" spans="3:4" s="90" customFormat="1" x14ac:dyDescent="0.25">
      <c r="C438" s="116"/>
      <c r="D438" s="89"/>
    </row>
    <row r="439" spans="3:4" s="90" customFormat="1" x14ac:dyDescent="0.25">
      <c r="C439" s="116"/>
      <c r="D439" s="89"/>
    </row>
    <row r="440" spans="3:4" s="90" customFormat="1" x14ac:dyDescent="0.25">
      <c r="C440" s="116"/>
      <c r="D440" s="89"/>
    </row>
    <row r="441" spans="3:4" s="90" customFormat="1" x14ac:dyDescent="0.25">
      <c r="C441" s="116"/>
      <c r="D441" s="89"/>
    </row>
    <row r="442" spans="3:4" s="90" customFormat="1" x14ac:dyDescent="0.25">
      <c r="C442" s="116"/>
      <c r="D442" s="89"/>
    </row>
    <row r="443" spans="3:4" s="90" customFormat="1" x14ac:dyDescent="0.25">
      <c r="C443" s="116"/>
      <c r="D443" s="89"/>
    </row>
    <row r="444" spans="3:4" s="90" customFormat="1" x14ac:dyDescent="0.25">
      <c r="C444" s="116"/>
      <c r="D444" s="89"/>
    </row>
    <row r="445" spans="3:4" s="90" customFormat="1" x14ac:dyDescent="0.25">
      <c r="C445" s="116"/>
      <c r="D445" s="89"/>
    </row>
    <row r="446" spans="3:4" s="90" customFormat="1" x14ac:dyDescent="0.25">
      <c r="C446" s="116"/>
      <c r="D446" s="89"/>
    </row>
    <row r="447" spans="3:4" s="90" customFormat="1" x14ac:dyDescent="0.25">
      <c r="C447" s="116"/>
      <c r="D447" s="89"/>
    </row>
    <row r="448" spans="3:4" s="90" customFormat="1" x14ac:dyDescent="0.25">
      <c r="C448" s="116"/>
      <c r="D448" s="89"/>
    </row>
    <row r="449" spans="3:4" s="90" customFormat="1" x14ac:dyDescent="0.25">
      <c r="C449" s="116"/>
      <c r="D449" s="89"/>
    </row>
    <row r="450" spans="3:4" s="90" customFormat="1" x14ac:dyDescent="0.25">
      <c r="C450" s="116"/>
      <c r="D450" s="89"/>
    </row>
    <row r="451" spans="3:4" s="90" customFormat="1" x14ac:dyDescent="0.25">
      <c r="C451" s="116"/>
      <c r="D451" s="89"/>
    </row>
    <row r="452" spans="3:4" s="90" customFormat="1" x14ac:dyDescent="0.25">
      <c r="C452" s="116"/>
      <c r="D452" s="89"/>
    </row>
    <row r="453" spans="3:4" s="90" customFormat="1" x14ac:dyDescent="0.25">
      <c r="C453" s="116"/>
      <c r="D453" s="89"/>
    </row>
    <row r="454" spans="3:4" s="90" customFormat="1" x14ac:dyDescent="0.25">
      <c r="C454" s="116"/>
      <c r="D454" s="89"/>
    </row>
    <row r="455" spans="3:4" s="90" customFormat="1" x14ac:dyDescent="0.25">
      <c r="C455" s="116"/>
      <c r="D455" s="89"/>
    </row>
    <row r="456" spans="3:4" s="90" customFormat="1" x14ac:dyDescent="0.25">
      <c r="C456" s="116"/>
      <c r="D456" s="89"/>
    </row>
    <row r="457" spans="3:4" s="90" customFormat="1" x14ac:dyDescent="0.25">
      <c r="C457" s="116"/>
      <c r="D457" s="89"/>
    </row>
    <row r="458" spans="3:4" s="90" customFormat="1" x14ac:dyDescent="0.25">
      <c r="C458" s="116"/>
      <c r="D458" s="89"/>
    </row>
    <row r="459" spans="3:4" s="90" customFormat="1" x14ac:dyDescent="0.25">
      <c r="C459" s="116"/>
      <c r="D459" s="89"/>
    </row>
    <row r="460" spans="3:4" s="90" customFormat="1" x14ac:dyDescent="0.25">
      <c r="C460" s="116"/>
      <c r="D460" s="89"/>
    </row>
    <row r="461" spans="3:4" s="90" customFormat="1" x14ac:dyDescent="0.25">
      <c r="C461" s="116"/>
      <c r="D461" s="89"/>
    </row>
    <row r="462" spans="3:4" s="90" customFormat="1" x14ac:dyDescent="0.25">
      <c r="C462" s="116"/>
      <c r="D462" s="89"/>
    </row>
    <row r="463" spans="3:4" s="90" customFormat="1" x14ac:dyDescent="0.25">
      <c r="C463" s="116"/>
      <c r="D463" s="89"/>
    </row>
    <row r="464" spans="3:4" s="90" customFormat="1" x14ac:dyDescent="0.25">
      <c r="C464" s="116"/>
      <c r="D464" s="89"/>
    </row>
    <row r="465" spans="3:4" s="90" customFormat="1" x14ac:dyDescent="0.25">
      <c r="C465" s="116"/>
      <c r="D465" s="89"/>
    </row>
    <row r="466" spans="3:4" s="90" customFormat="1" x14ac:dyDescent="0.25">
      <c r="C466" s="116"/>
      <c r="D466" s="89"/>
    </row>
    <row r="467" spans="3:4" s="90" customFormat="1" x14ac:dyDescent="0.25">
      <c r="C467" s="116"/>
      <c r="D467" s="89"/>
    </row>
    <row r="468" spans="3:4" s="90" customFormat="1" x14ac:dyDescent="0.25">
      <c r="C468" s="116"/>
      <c r="D468" s="89"/>
    </row>
    <row r="469" spans="3:4" s="90" customFormat="1" x14ac:dyDescent="0.25">
      <c r="C469" s="116"/>
      <c r="D469" s="89"/>
    </row>
    <row r="470" spans="3:4" s="90" customFormat="1" x14ac:dyDescent="0.25">
      <c r="C470" s="116"/>
      <c r="D470" s="89"/>
    </row>
    <row r="471" spans="3:4" s="90" customFormat="1" x14ac:dyDescent="0.25">
      <c r="C471" s="116"/>
      <c r="D471" s="89"/>
    </row>
    <row r="472" spans="3:4" s="90" customFormat="1" x14ac:dyDescent="0.25">
      <c r="C472" s="116"/>
      <c r="D472" s="89"/>
    </row>
    <row r="473" spans="3:4" s="90" customFormat="1" x14ac:dyDescent="0.25">
      <c r="C473" s="116"/>
      <c r="D473" s="89"/>
    </row>
    <row r="474" spans="3:4" s="90" customFormat="1" x14ac:dyDescent="0.25">
      <c r="C474" s="116"/>
      <c r="D474" s="89"/>
    </row>
    <row r="475" spans="3:4" s="90" customFormat="1" x14ac:dyDescent="0.25">
      <c r="C475" s="116"/>
      <c r="D475" s="89"/>
    </row>
    <row r="476" spans="3:4" s="90" customFormat="1" x14ac:dyDescent="0.25">
      <c r="C476" s="116"/>
      <c r="D476" s="89"/>
    </row>
    <row r="477" spans="3:4" s="90" customFormat="1" x14ac:dyDescent="0.25">
      <c r="C477" s="116"/>
      <c r="D477" s="89"/>
    </row>
    <row r="478" spans="3:4" s="90" customFormat="1" x14ac:dyDescent="0.25">
      <c r="C478" s="116"/>
      <c r="D478" s="89"/>
    </row>
    <row r="479" spans="3:4" s="90" customFormat="1" x14ac:dyDescent="0.25">
      <c r="C479" s="116"/>
      <c r="D479" s="89"/>
    </row>
    <row r="480" spans="3:4" s="90" customFormat="1" x14ac:dyDescent="0.25">
      <c r="C480" s="116"/>
      <c r="D480" s="89"/>
    </row>
    <row r="481" spans="3:4" s="90" customFormat="1" x14ac:dyDescent="0.25">
      <c r="C481" s="116"/>
      <c r="D481" s="89"/>
    </row>
    <row r="482" spans="3:4" s="90" customFormat="1" x14ac:dyDescent="0.25">
      <c r="C482" s="116"/>
      <c r="D482" s="89"/>
    </row>
    <row r="483" spans="3:4" s="90" customFormat="1" x14ac:dyDescent="0.25">
      <c r="C483" s="116"/>
      <c r="D483" s="89"/>
    </row>
    <row r="484" spans="3:4" s="90" customFormat="1" x14ac:dyDescent="0.25">
      <c r="C484" s="116"/>
      <c r="D484" s="89"/>
    </row>
    <row r="485" spans="3:4" s="90" customFormat="1" x14ac:dyDescent="0.25">
      <c r="C485" s="116"/>
      <c r="D485" s="89"/>
    </row>
    <row r="486" spans="3:4" s="90" customFormat="1" x14ac:dyDescent="0.25">
      <c r="C486" s="116"/>
      <c r="D486" s="89"/>
    </row>
    <row r="487" spans="3:4" s="90" customFormat="1" x14ac:dyDescent="0.25">
      <c r="C487" s="116"/>
      <c r="D487" s="89"/>
    </row>
    <row r="488" spans="3:4" s="90" customFormat="1" x14ac:dyDescent="0.25">
      <c r="C488" s="116"/>
      <c r="D488" s="89"/>
    </row>
    <row r="489" spans="3:4" s="90" customFormat="1" x14ac:dyDescent="0.25">
      <c r="C489" s="116"/>
      <c r="D489" s="89"/>
    </row>
    <row r="490" spans="3:4" s="90" customFormat="1" x14ac:dyDescent="0.25">
      <c r="C490" s="116"/>
      <c r="D490" s="89"/>
    </row>
    <row r="491" spans="3:4" s="90" customFormat="1" x14ac:dyDescent="0.25">
      <c r="C491" s="116"/>
      <c r="D491" s="89"/>
    </row>
    <row r="492" spans="3:4" s="90" customFormat="1" x14ac:dyDescent="0.25">
      <c r="C492" s="116"/>
      <c r="D492" s="89"/>
    </row>
    <row r="493" spans="3:4" s="90" customFormat="1" x14ac:dyDescent="0.25">
      <c r="C493" s="116"/>
      <c r="D493" s="89"/>
    </row>
    <row r="494" spans="3:4" s="90" customFormat="1" x14ac:dyDescent="0.25">
      <c r="C494" s="116"/>
      <c r="D494" s="89"/>
    </row>
    <row r="495" spans="3:4" s="90" customFormat="1" x14ac:dyDescent="0.25">
      <c r="C495" s="116"/>
      <c r="D495" s="89"/>
    </row>
    <row r="496" spans="3:4" s="90" customFormat="1" x14ac:dyDescent="0.25">
      <c r="C496" s="116"/>
      <c r="D496" s="89"/>
    </row>
    <row r="497" spans="3:4" s="90" customFormat="1" x14ac:dyDescent="0.25">
      <c r="C497" s="116"/>
      <c r="D497" s="89"/>
    </row>
    <row r="498" spans="3:4" s="90" customFormat="1" x14ac:dyDescent="0.25">
      <c r="C498" s="116"/>
      <c r="D498" s="89"/>
    </row>
    <row r="499" spans="3:4" s="90" customFormat="1" x14ac:dyDescent="0.25">
      <c r="C499" s="116"/>
      <c r="D499" s="89"/>
    </row>
    <row r="500" spans="3:4" s="90" customFormat="1" x14ac:dyDescent="0.25">
      <c r="C500" s="116"/>
      <c r="D500" s="89"/>
    </row>
    <row r="501" spans="3:4" s="90" customFormat="1" x14ac:dyDescent="0.25">
      <c r="C501" s="116"/>
      <c r="D501" s="89"/>
    </row>
    <row r="502" spans="3:4" s="90" customFormat="1" x14ac:dyDescent="0.25">
      <c r="C502" s="116"/>
      <c r="D502" s="89"/>
    </row>
    <row r="503" spans="3:4" s="90" customFormat="1" x14ac:dyDescent="0.25">
      <c r="C503" s="116"/>
      <c r="D503" s="89"/>
    </row>
    <row r="504" spans="3:4" s="90" customFormat="1" x14ac:dyDescent="0.25">
      <c r="C504" s="116"/>
      <c r="D504" s="89"/>
    </row>
    <row r="505" spans="3:4" s="90" customFormat="1" x14ac:dyDescent="0.25">
      <c r="C505" s="116"/>
      <c r="D505" s="89"/>
    </row>
    <row r="506" spans="3:4" s="90" customFormat="1" x14ac:dyDescent="0.25">
      <c r="C506" s="116"/>
      <c r="D506" s="89"/>
    </row>
    <row r="507" spans="3:4" s="90" customFormat="1" x14ac:dyDescent="0.25">
      <c r="C507" s="116"/>
      <c r="D507" s="89"/>
    </row>
    <row r="508" spans="3:4" s="90" customFormat="1" x14ac:dyDescent="0.25">
      <c r="C508" s="116"/>
      <c r="D508" s="89"/>
    </row>
    <row r="509" spans="3:4" s="90" customFormat="1" x14ac:dyDescent="0.25">
      <c r="C509" s="116"/>
      <c r="D509" s="89"/>
    </row>
    <row r="510" spans="3:4" s="90" customFormat="1" x14ac:dyDescent="0.25">
      <c r="C510" s="116"/>
      <c r="D510" s="89"/>
    </row>
    <row r="511" spans="3:4" s="90" customFormat="1" x14ac:dyDescent="0.25">
      <c r="C511" s="116"/>
      <c r="D511" s="89"/>
    </row>
    <row r="512" spans="3:4" s="90" customFormat="1" x14ac:dyDescent="0.25">
      <c r="C512" s="116"/>
      <c r="D512" s="89"/>
    </row>
    <row r="513" spans="3:4" s="90" customFormat="1" x14ac:dyDescent="0.25">
      <c r="C513" s="116"/>
      <c r="D513" s="89"/>
    </row>
    <row r="514" spans="3:4" s="90" customFormat="1" x14ac:dyDescent="0.25">
      <c r="C514" s="116"/>
      <c r="D514" s="89"/>
    </row>
    <row r="515" spans="3:4" s="90" customFormat="1" x14ac:dyDescent="0.25">
      <c r="C515" s="116"/>
      <c r="D515" s="89"/>
    </row>
    <row r="516" spans="3:4" s="90" customFormat="1" x14ac:dyDescent="0.25">
      <c r="C516" s="116"/>
      <c r="D516" s="89"/>
    </row>
    <row r="517" spans="3:4" s="90" customFormat="1" x14ac:dyDescent="0.25">
      <c r="C517" s="116"/>
      <c r="D517" s="89"/>
    </row>
    <row r="518" spans="3:4" s="90" customFormat="1" x14ac:dyDescent="0.25">
      <c r="C518" s="116"/>
      <c r="D518" s="89"/>
    </row>
    <row r="519" spans="3:4" s="90" customFormat="1" x14ac:dyDescent="0.25">
      <c r="C519" s="116"/>
      <c r="D519" s="89"/>
    </row>
    <row r="520" spans="3:4" s="90" customFormat="1" x14ac:dyDescent="0.25">
      <c r="C520" s="116"/>
      <c r="D520" s="89"/>
    </row>
    <row r="521" spans="3:4" s="90" customFormat="1" x14ac:dyDescent="0.25">
      <c r="C521" s="116"/>
      <c r="D521" s="89"/>
    </row>
    <row r="522" spans="3:4" s="90" customFormat="1" x14ac:dyDescent="0.25">
      <c r="C522" s="116"/>
      <c r="D522" s="89"/>
    </row>
    <row r="523" spans="3:4" s="90" customFormat="1" x14ac:dyDescent="0.25">
      <c r="C523" s="116"/>
      <c r="D523" s="89"/>
    </row>
    <row r="524" spans="3:4" s="90" customFormat="1" x14ac:dyDescent="0.25">
      <c r="C524" s="116"/>
      <c r="D524" s="89"/>
    </row>
    <row r="525" spans="3:4" s="90" customFormat="1" x14ac:dyDescent="0.25">
      <c r="C525" s="116"/>
      <c r="D525" s="89"/>
    </row>
    <row r="526" spans="3:4" s="90" customFormat="1" x14ac:dyDescent="0.25">
      <c r="C526" s="116"/>
      <c r="D526" s="89"/>
    </row>
    <row r="527" spans="3:4" s="90" customFormat="1" x14ac:dyDescent="0.25">
      <c r="C527" s="116"/>
      <c r="D527" s="89"/>
    </row>
    <row r="528" spans="3:4" s="90" customFormat="1" x14ac:dyDescent="0.25">
      <c r="C528" s="116"/>
      <c r="D528" s="89"/>
    </row>
    <row r="529" spans="3:4" s="90" customFormat="1" x14ac:dyDescent="0.25">
      <c r="C529" s="116"/>
      <c r="D529" s="89"/>
    </row>
    <row r="530" spans="3:4" s="90" customFormat="1" x14ac:dyDescent="0.25">
      <c r="C530" s="116"/>
      <c r="D530" s="89"/>
    </row>
    <row r="531" spans="3:4" s="90" customFormat="1" x14ac:dyDescent="0.25">
      <c r="C531" s="116"/>
      <c r="D531" s="89"/>
    </row>
    <row r="532" spans="3:4" s="90" customFormat="1" x14ac:dyDescent="0.25">
      <c r="C532" s="116"/>
      <c r="D532" s="89"/>
    </row>
    <row r="533" spans="3:4" s="90" customFormat="1" x14ac:dyDescent="0.25">
      <c r="C533" s="116"/>
      <c r="D533" s="89"/>
    </row>
    <row r="534" spans="3:4" s="90" customFormat="1" x14ac:dyDescent="0.25">
      <c r="C534" s="116"/>
      <c r="D534" s="89"/>
    </row>
    <row r="535" spans="3:4" s="90" customFormat="1" x14ac:dyDescent="0.25">
      <c r="C535" s="116"/>
      <c r="D535" s="89"/>
    </row>
    <row r="536" spans="3:4" s="90" customFormat="1" x14ac:dyDescent="0.25">
      <c r="C536" s="116"/>
      <c r="D536" s="89"/>
    </row>
    <row r="537" spans="3:4" s="90" customFormat="1" x14ac:dyDescent="0.25">
      <c r="C537" s="116"/>
      <c r="D537" s="89"/>
    </row>
    <row r="538" spans="3:4" s="90" customFormat="1" x14ac:dyDescent="0.25">
      <c r="C538" s="116"/>
      <c r="D538" s="89"/>
    </row>
    <row r="539" spans="3:4" s="90" customFormat="1" x14ac:dyDescent="0.25">
      <c r="C539" s="116"/>
      <c r="D539" s="89"/>
    </row>
    <row r="540" spans="3:4" s="90" customFormat="1" x14ac:dyDescent="0.25">
      <c r="C540" s="116"/>
      <c r="D540" s="89"/>
    </row>
    <row r="541" spans="3:4" s="90" customFormat="1" x14ac:dyDescent="0.25">
      <c r="C541" s="116"/>
      <c r="D541" s="89"/>
    </row>
    <row r="542" spans="3:4" s="90" customFormat="1" x14ac:dyDescent="0.25">
      <c r="C542" s="116"/>
      <c r="D542" s="89"/>
    </row>
    <row r="543" spans="3:4" s="90" customFormat="1" x14ac:dyDescent="0.25">
      <c r="C543" s="116"/>
      <c r="D543" s="89"/>
    </row>
    <row r="544" spans="3:4" s="90" customFormat="1" x14ac:dyDescent="0.25">
      <c r="C544" s="116"/>
      <c r="D544" s="89"/>
    </row>
    <row r="545" spans="3:4" s="90" customFormat="1" x14ac:dyDescent="0.25">
      <c r="C545" s="116"/>
      <c r="D545" s="89"/>
    </row>
    <row r="546" spans="3:4" s="90" customFormat="1" x14ac:dyDescent="0.25">
      <c r="C546" s="116"/>
      <c r="D546" s="89"/>
    </row>
    <row r="547" spans="3:4" s="90" customFormat="1" x14ac:dyDescent="0.25">
      <c r="C547" s="116"/>
      <c r="D547" s="89"/>
    </row>
    <row r="548" spans="3:4" s="90" customFormat="1" x14ac:dyDescent="0.25">
      <c r="C548" s="116"/>
      <c r="D548" s="89"/>
    </row>
    <row r="549" spans="3:4" s="90" customFormat="1" x14ac:dyDescent="0.25">
      <c r="C549" s="116"/>
      <c r="D549" s="89"/>
    </row>
    <row r="550" spans="3:4" s="90" customFormat="1" x14ac:dyDescent="0.25">
      <c r="C550" s="116"/>
      <c r="D550" s="89"/>
    </row>
    <row r="551" spans="3:4" s="90" customFormat="1" x14ac:dyDescent="0.25">
      <c r="C551" s="116"/>
      <c r="D551" s="89"/>
    </row>
    <row r="552" spans="3:4" s="90" customFormat="1" x14ac:dyDescent="0.25">
      <c r="C552" s="116"/>
      <c r="D552" s="89"/>
    </row>
    <row r="553" spans="3:4" s="90" customFormat="1" x14ac:dyDescent="0.25">
      <c r="C553" s="116"/>
      <c r="D553" s="89"/>
    </row>
    <row r="554" spans="3:4" s="90" customFormat="1" x14ac:dyDescent="0.25">
      <c r="C554" s="116"/>
      <c r="D554" s="89"/>
    </row>
    <row r="555" spans="3:4" s="90" customFormat="1" x14ac:dyDescent="0.25">
      <c r="C555" s="116"/>
      <c r="D555" s="89"/>
    </row>
    <row r="556" spans="3:4" s="90" customFormat="1" x14ac:dyDescent="0.25">
      <c r="C556" s="116"/>
      <c r="D556" s="89"/>
    </row>
    <row r="557" spans="3:4" s="90" customFormat="1" x14ac:dyDescent="0.25">
      <c r="C557" s="116"/>
      <c r="D557" s="89"/>
    </row>
    <row r="558" spans="3:4" s="90" customFormat="1" x14ac:dyDescent="0.25">
      <c r="C558" s="116"/>
      <c r="D558" s="89"/>
    </row>
    <row r="559" spans="3:4" s="90" customFormat="1" x14ac:dyDescent="0.25">
      <c r="C559" s="116"/>
      <c r="D559" s="89"/>
    </row>
    <row r="560" spans="3:4" s="90" customFormat="1" x14ac:dyDescent="0.25">
      <c r="C560" s="116"/>
      <c r="D560" s="89"/>
    </row>
    <row r="561" spans="3:4" s="90" customFormat="1" x14ac:dyDescent="0.25">
      <c r="C561" s="116"/>
      <c r="D561" s="89"/>
    </row>
    <row r="562" spans="3:4" s="90" customFormat="1" x14ac:dyDescent="0.25">
      <c r="C562" s="116"/>
      <c r="D562" s="89"/>
    </row>
    <row r="563" spans="3:4" s="90" customFormat="1" x14ac:dyDescent="0.25">
      <c r="C563" s="116"/>
      <c r="D563" s="89"/>
    </row>
    <row r="564" spans="3:4" s="90" customFormat="1" x14ac:dyDescent="0.25">
      <c r="C564" s="116"/>
      <c r="D564" s="89"/>
    </row>
    <row r="565" spans="3:4" s="90" customFormat="1" x14ac:dyDescent="0.25">
      <c r="C565" s="116"/>
      <c r="D565" s="89"/>
    </row>
    <row r="566" spans="3:4" s="90" customFormat="1" x14ac:dyDescent="0.25">
      <c r="C566" s="116"/>
      <c r="D566" s="89"/>
    </row>
    <row r="567" spans="3:4" s="90" customFormat="1" x14ac:dyDescent="0.25">
      <c r="C567" s="116"/>
      <c r="D567" s="89"/>
    </row>
    <row r="568" spans="3:4" s="90" customFormat="1" x14ac:dyDescent="0.25">
      <c r="C568" s="116"/>
      <c r="D568" s="89"/>
    </row>
    <row r="569" spans="3:4" s="90" customFormat="1" x14ac:dyDescent="0.25">
      <c r="C569" s="116"/>
      <c r="D569" s="89"/>
    </row>
    <row r="570" spans="3:4" s="90" customFormat="1" x14ac:dyDescent="0.25">
      <c r="C570" s="116"/>
      <c r="D570" s="89"/>
    </row>
    <row r="571" spans="3:4" s="90" customFormat="1" x14ac:dyDescent="0.25">
      <c r="C571" s="116"/>
      <c r="D571" s="89"/>
    </row>
    <row r="572" spans="3:4" s="90" customFormat="1" x14ac:dyDescent="0.25">
      <c r="C572" s="116"/>
      <c r="D572" s="89"/>
    </row>
    <row r="573" spans="3:4" s="90" customFormat="1" x14ac:dyDescent="0.25">
      <c r="C573" s="116"/>
      <c r="D573" s="89"/>
    </row>
    <row r="574" spans="3:4" s="90" customFormat="1" x14ac:dyDescent="0.25">
      <c r="C574" s="116"/>
      <c r="D574" s="89"/>
    </row>
    <row r="575" spans="3:4" s="90" customFormat="1" x14ac:dyDescent="0.25">
      <c r="C575" s="116"/>
      <c r="D575" s="89"/>
    </row>
    <row r="576" spans="3:4" s="90" customFormat="1" x14ac:dyDescent="0.25">
      <c r="C576" s="116"/>
      <c r="D576" s="89"/>
    </row>
    <row r="577" spans="3:4" s="90" customFormat="1" x14ac:dyDescent="0.25">
      <c r="C577" s="116"/>
      <c r="D577" s="89"/>
    </row>
    <row r="578" spans="3:4" s="90" customFormat="1" x14ac:dyDescent="0.25">
      <c r="C578" s="116"/>
      <c r="D578" s="89"/>
    </row>
    <row r="579" spans="3:4" s="90" customFormat="1" x14ac:dyDescent="0.25">
      <c r="C579" s="116"/>
      <c r="D579" s="89"/>
    </row>
    <row r="580" spans="3:4" s="90" customFormat="1" x14ac:dyDescent="0.25">
      <c r="C580" s="116"/>
      <c r="D580" s="89"/>
    </row>
    <row r="581" spans="3:4" s="90" customFormat="1" x14ac:dyDescent="0.25">
      <c r="C581" s="116"/>
      <c r="D581" s="89"/>
    </row>
    <row r="582" spans="3:4" s="90" customFormat="1" x14ac:dyDescent="0.25">
      <c r="C582" s="116"/>
      <c r="D582" s="89"/>
    </row>
    <row r="583" spans="3:4" s="90" customFormat="1" x14ac:dyDescent="0.25">
      <c r="C583" s="116"/>
      <c r="D583" s="89"/>
    </row>
    <row r="584" spans="3:4" s="90" customFormat="1" x14ac:dyDescent="0.25">
      <c r="C584" s="116"/>
      <c r="D584" s="89"/>
    </row>
    <row r="585" spans="3:4" s="90" customFormat="1" x14ac:dyDescent="0.25">
      <c r="C585" s="116"/>
      <c r="D585" s="89"/>
    </row>
    <row r="586" spans="3:4" s="90" customFormat="1" x14ac:dyDescent="0.25">
      <c r="C586" s="116"/>
      <c r="D586" s="89"/>
    </row>
    <row r="587" spans="3:4" s="90" customFormat="1" x14ac:dyDescent="0.25">
      <c r="C587" s="116"/>
      <c r="D587" s="89"/>
    </row>
    <row r="588" spans="3:4" s="90" customFormat="1" x14ac:dyDescent="0.25">
      <c r="C588" s="116"/>
      <c r="D588" s="89"/>
    </row>
    <row r="589" spans="3:4" s="90" customFormat="1" x14ac:dyDescent="0.25">
      <c r="C589" s="116"/>
      <c r="D589" s="89"/>
    </row>
    <row r="590" spans="3:4" s="90" customFormat="1" x14ac:dyDescent="0.25">
      <c r="C590" s="116"/>
      <c r="D590" s="89"/>
    </row>
    <row r="591" spans="3:4" s="90" customFormat="1" x14ac:dyDescent="0.25">
      <c r="C591" s="116"/>
      <c r="D591" s="89"/>
    </row>
    <row r="592" spans="3:4" s="90" customFormat="1" x14ac:dyDescent="0.25">
      <c r="C592" s="116"/>
      <c r="D592" s="89"/>
    </row>
    <row r="593" spans="3:4" s="90" customFormat="1" x14ac:dyDescent="0.25">
      <c r="C593" s="116"/>
      <c r="D593" s="89"/>
    </row>
    <row r="594" spans="3:4" s="90" customFormat="1" x14ac:dyDescent="0.25">
      <c r="C594" s="116"/>
      <c r="D594" s="89"/>
    </row>
    <row r="595" spans="3:4" s="90" customFormat="1" x14ac:dyDescent="0.25">
      <c r="C595" s="116"/>
      <c r="D595" s="89"/>
    </row>
    <row r="596" spans="3:4" s="90" customFormat="1" x14ac:dyDescent="0.25">
      <c r="C596" s="116"/>
      <c r="D596" s="89"/>
    </row>
    <row r="597" spans="3:4" s="90" customFormat="1" x14ac:dyDescent="0.25">
      <c r="C597" s="116"/>
      <c r="D597" s="89"/>
    </row>
    <row r="598" spans="3:4" s="90" customFormat="1" x14ac:dyDescent="0.25">
      <c r="C598" s="116"/>
      <c r="D598" s="89"/>
    </row>
    <row r="599" spans="3:4" s="90" customFormat="1" x14ac:dyDescent="0.25">
      <c r="C599" s="116"/>
      <c r="D599" s="89"/>
    </row>
    <row r="600" spans="3:4" s="90" customFormat="1" x14ac:dyDescent="0.25">
      <c r="C600" s="116"/>
      <c r="D600" s="89"/>
    </row>
    <row r="601" spans="3:4" s="90" customFormat="1" x14ac:dyDescent="0.25">
      <c r="C601" s="116"/>
      <c r="D601" s="89"/>
    </row>
    <row r="602" spans="3:4" s="90" customFormat="1" x14ac:dyDescent="0.25">
      <c r="C602" s="116"/>
      <c r="D602" s="89"/>
    </row>
    <row r="603" spans="3:4" s="90" customFormat="1" x14ac:dyDescent="0.25">
      <c r="C603" s="116"/>
      <c r="D603" s="89"/>
    </row>
    <row r="604" spans="3:4" s="90" customFormat="1" x14ac:dyDescent="0.25">
      <c r="C604" s="116"/>
      <c r="D604" s="89"/>
    </row>
    <row r="605" spans="3:4" s="90" customFormat="1" x14ac:dyDescent="0.25">
      <c r="C605" s="116"/>
      <c r="D605" s="89"/>
    </row>
    <row r="606" spans="3:4" s="90" customFormat="1" x14ac:dyDescent="0.25">
      <c r="C606" s="116"/>
      <c r="D606" s="89"/>
    </row>
    <row r="607" spans="3:4" s="90" customFormat="1" x14ac:dyDescent="0.25">
      <c r="C607" s="116"/>
      <c r="D607" s="89"/>
    </row>
    <row r="608" spans="3:4" s="90" customFormat="1" x14ac:dyDescent="0.25">
      <c r="C608" s="116"/>
      <c r="D608" s="89"/>
    </row>
    <row r="609" spans="3:4" s="90" customFormat="1" x14ac:dyDescent="0.25">
      <c r="C609" s="116"/>
      <c r="D609" s="89"/>
    </row>
    <row r="610" spans="3:4" s="90" customFormat="1" x14ac:dyDescent="0.25">
      <c r="C610" s="116"/>
      <c r="D610" s="89"/>
    </row>
    <row r="611" spans="3:4" s="90" customFormat="1" x14ac:dyDescent="0.25">
      <c r="C611" s="116"/>
      <c r="D611" s="89"/>
    </row>
    <row r="612" spans="3:4" s="90" customFormat="1" x14ac:dyDescent="0.25">
      <c r="C612" s="116"/>
      <c r="D612" s="89"/>
    </row>
    <row r="613" spans="3:4" s="90" customFormat="1" x14ac:dyDescent="0.25">
      <c r="C613" s="116"/>
      <c r="D613" s="89"/>
    </row>
    <row r="614" spans="3:4" s="90" customFormat="1" x14ac:dyDescent="0.25">
      <c r="C614" s="116"/>
      <c r="D614" s="89"/>
    </row>
    <row r="615" spans="3:4" s="90" customFormat="1" x14ac:dyDescent="0.25">
      <c r="C615" s="116"/>
      <c r="D615" s="89"/>
    </row>
    <row r="616" spans="3:4" s="90" customFormat="1" x14ac:dyDescent="0.25">
      <c r="C616" s="116"/>
      <c r="D616" s="89"/>
    </row>
    <row r="617" spans="3:4" s="90" customFormat="1" x14ac:dyDescent="0.25">
      <c r="C617" s="116"/>
      <c r="D617" s="89"/>
    </row>
    <row r="618" spans="3:4" s="90" customFormat="1" x14ac:dyDescent="0.25">
      <c r="C618" s="116"/>
      <c r="D618" s="89"/>
    </row>
    <row r="619" spans="3:4" s="90" customFormat="1" x14ac:dyDescent="0.25">
      <c r="C619" s="116"/>
      <c r="D619" s="89"/>
    </row>
    <row r="620" spans="3:4" s="90" customFormat="1" x14ac:dyDescent="0.25">
      <c r="C620" s="116"/>
      <c r="D620" s="89"/>
    </row>
    <row r="621" spans="3:4" s="90" customFormat="1" x14ac:dyDescent="0.25">
      <c r="C621" s="116"/>
      <c r="D621" s="89"/>
    </row>
    <row r="622" spans="3:4" s="90" customFormat="1" x14ac:dyDescent="0.25">
      <c r="C622" s="116"/>
      <c r="D622" s="89"/>
    </row>
    <row r="623" spans="3:4" s="90" customFormat="1" x14ac:dyDescent="0.25">
      <c r="C623" s="116"/>
      <c r="D623" s="89"/>
    </row>
    <row r="624" spans="3:4" s="90" customFormat="1" x14ac:dyDescent="0.25">
      <c r="C624" s="116"/>
      <c r="D624" s="89"/>
    </row>
    <row r="625" spans="3:4" s="90" customFormat="1" x14ac:dyDescent="0.25">
      <c r="C625" s="116"/>
      <c r="D625" s="89"/>
    </row>
    <row r="626" spans="3:4" s="90" customFormat="1" x14ac:dyDescent="0.25">
      <c r="C626" s="116"/>
      <c r="D626" s="89"/>
    </row>
    <row r="627" spans="3:4" s="90" customFormat="1" x14ac:dyDescent="0.25">
      <c r="C627" s="116"/>
      <c r="D627" s="89"/>
    </row>
    <row r="628" spans="3:4" s="90" customFormat="1" x14ac:dyDescent="0.25">
      <c r="C628" s="116"/>
      <c r="D628" s="89"/>
    </row>
    <row r="629" spans="3:4" s="90" customFormat="1" x14ac:dyDescent="0.25">
      <c r="C629" s="116"/>
      <c r="D629" s="89"/>
    </row>
    <row r="630" spans="3:4" s="90" customFormat="1" x14ac:dyDescent="0.25">
      <c r="C630" s="116"/>
      <c r="D630" s="89"/>
    </row>
    <row r="631" spans="3:4" s="90" customFormat="1" x14ac:dyDescent="0.25">
      <c r="C631" s="116"/>
      <c r="D631" s="89"/>
    </row>
    <row r="632" spans="3:4" s="90" customFormat="1" x14ac:dyDescent="0.25">
      <c r="C632" s="116"/>
      <c r="D632" s="89"/>
    </row>
    <row r="633" spans="3:4" s="90" customFormat="1" x14ac:dyDescent="0.25">
      <c r="C633" s="116"/>
      <c r="D633" s="89"/>
    </row>
    <row r="634" spans="3:4" s="90" customFormat="1" x14ac:dyDescent="0.25">
      <c r="C634" s="116"/>
      <c r="D634" s="89"/>
    </row>
    <row r="635" spans="3:4" s="90" customFormat="1" x14ac:dyDescent="0.25">
      <c r="C635" s="116"/>
      <c r="D635" s="89"/>
    </row>
    <row r="636" spans="3:4" s="90" customFormat="1" x14ac:dyDescent="0.25">
      <c r="C636" s="116"/>
      <c r="D636" s="89"/>
    </row>
    <row r="637" spans="3:4" s="90" customFormat="1" x14ac:dyDescent="0.25">
      <c r="C637" s="116"/>
      <c r="D637" s="89"/>
    </row>
    <row r="638" spans="3:4" s="90" customFormat="1" x14ac:dyDescent="0.25">
      <c r="C638" s="116"/>
      <c r="D638" s="89"/>
    </row>
    <row r="639" spans="3:4" s="90" customFormat="1" x14ac:dyDescent="0.25">
      <c r="C639" s="116"/>
      <c r="D639" s="89"/>
    </row>
    <row r="640" spans="3:4" s="90" customFormat="1" x14ac:dyDescent="0.25">
      <c r="C640" s="116"/>
      <c r="D640" s="89"/>
    </row>
    <row r="641" spans="3:4" s="90" customFormat="1" x14ac:dyDescent="0.25">
      <c r="C641" s="116"/>
      <c r="D641" s="89"/>
    </row>
    <row r="642" spans="3:4" s="90" customFormat="1" x14ac:dyDescent="0.25">
      <c r="C642" s="116"/>
      <c r="D642" s="89"/>
    </row>
    <row r="643" spans="3:4" s="90" customFormat="1" x14ac:dyDescent="0.25">
      <c r="C643" s="116"/>
      <c r="D643" s="89"/>
    </row>
    <row r="644" spans="3:4" s="90" customFormat="1" x14ac:dyDescent="0.25">
      <c r="C644" s="116"/>
      <c r="D644" s="89"/>
    </row>
    <row r="645" spans="3:4" s="90" customFormat="1" x14ac:dyDescent="0.25">
      <c r="C645" s="116"/>
      <c r="D645" s="89"/>
    </row>
    <row r="646" spans="3:4" s="90" customFormat="1" x14ac:dyDescent="0.25">
      <c r="C646" s="116"/>
      <c r="D646" s="89"/>
    </row>
    <row r="647" spans="3:4" s="90" customFormat="1" x14ac:dyDescent="0.25">
      <c r="C647" s="116"/>
      <c r="D647" s="89"/>
    </row>
    <row r="648" spans="3:4" s="90" customFormat="1" x14ac:dyDescent="0.25">
      <c r="C648" s="116"/>
      <c r="D648" s="89"/>
    </row>
    <row r="649" spans="3:4" s="90" customFormat="1" x14ac:dyDescent="0.25">
      <c r="C649" s="116"/>
      <c r="D649" s="89"/>
    </row>
    <row r="650" spans="3:4" s="90" customFormat="1" x14ac:dyDescent="0.25">
      <c r="C650" s="116"/>
      <c r="D650" s="89"/>
    </row>
    <row r="651" spans="3:4" s="90" customFormat="1" x14ac:dyDescent="0.25">
      <c r="C651" s="116"/>
      <c r="D651" s="89"/>
    </row>
    <row r="652" spans="3:4" s="90" customFormat="1" x14ac:dyDescent="0.25">
      <c r="C652" s="116"/>
      <c r="D652" s="89"/>
    </row>
    <row r="653" spans="3:4" s="90" customFormat="1" x14ac:dyDescent="0.25">
      <c r="C653" s="116"/>
      <c r="D653" s="89"/>
    </row>
    <row r="654" spans="3:4" s="90" customFormat="1" x14ac:dyDescent="0.25">
      <c r="C654" s="116"/>
      <c r="D654" s="89"/>
    </row>
    <row r="655" spans="3:4" s="90" customFormat="1" x14ac:dyDescent="0.25">
      <c r="C655" s="116"/>
      <c r="D655" s="89"/>
    </row>
    <row r="656" spans="3:4" s="90" customFormat="1" x14ac:dyDescent="0.25">
      <c r="C656" s="116"/>
      <c r="D656" s="89"/>
    </row>
    <row r="657" spans="3:4" s="90" customFormat="1" x14ac:dyDescent="0.25">
      <c r="C657" s="116"/>
      <c r="D657" s="89"/>
    </row>
    <row r="658" spans="3:4" s="90" customFormat="1" x14ac:dyDescent="0.25">
      <c r="C658" s="116"/>
      <c r="D658" s="89"/>
    </row>
    <row r="659" spans="3:4" s="90" customFormat="1" x14ac:dyDescent="0.25">
      <c r="C659" s="116"/>
      <c r="D659" s="89"/>
    </row>
    <row r="660" spans="3:4" s="90" customFormat="1" x14ac:dyDescent="0.25">
      <c r="C660" s="116"/>
      <c r="D660" s="89"/>
    </row>
    <row r="661" spans="3:4" s="90" customFormat="1" x14ac:dyDescent="0.25">
      <c r="C661" s="116"/>
      <c r="D661" s="89"/>
    </row>
    <row r="662" spans="3:4" s="90" customFormat="1" x14ac:dyDescent="0.25">
      <c r="C662" s="116"/>
      <c r="D662" s="89"/>
    </row>
    <row r="663" spans="3:4" s="90" customFormat="1" x14ac:dyDescent="0.25">
      <c r="C663" s="116"/>
      <c r="D663" s="89"/>
    </row>
    <row r="664" spans="3:4" s="90" customFormat="1" x14ac:dyDescent="0.25">
      <c r="C664" s="116"/>
      <c r="D664" s="89"/>
    </row>
    <row r="665" spans="3:4" s="90" customFormat="1" x14ac:dyDescent="0.25">
      <c r="C665" s="116"/>
      <c r="D665" s="89"/>
    </row>
    <row r="666" spans="3:4" s="90" customFormat="1" x14ac:dyDescent="0.25">
      <c r="C666" s="116"/>
      <c r="D666" s="89"/>
    </row>
    <row r="667" spans="3:4" s="90" customFormat="1" x14ac:dyDescent="0.25">
      <c r="C667" s="116"/>
      <c r="D667" s="89"/>
    </row>
    <row r="668" spans="3:4" s="90" customFormat="1" x14ac:dyDescent="0.25">
      <c r="C668" s="116"/>
      <c r="D668" s="89"/>
    </row>
    <row r="669" spans="3:4" s="90" customFormat="1" x14ac:dyDescent="0.25">
      <c r="C669" s="116"/>
      <c r="D669" s="89"/>
    </row>
    <row r="670" spans="3:4" s="90" customFormat="1" x14ac:dyDescent="0.25">
      <c r="C670" s="116"/>
      <c r="D670" s="89"/>
    </row>
    <row r="671" spans="3:4" s="90" customFormat="1" x14ac:dyDescent="0.25">
      <c r="C671" s="116"/>
      <c r="D671" s="89"/>
    </row>
    <row r="672" spans="3:4" s="90" customFormat="1" x14ac:dyDescent="0.25">
      <c r="C672" s="116"/>
      <c r="D672" s="89"/>
    </row>
    <row r="673" spans="3:4" s="90" customFormat="1" x14ac:dyDescent="0.25">
      <c r="C673" s="116"/>
      <c r="D673" s="89"/>
    </row>
    <row r="674" spans="3:4" s="90" customFormat="1" x14ac:dyDescent="0.25">
      <c r="C674" s="116"/>
      <c r="D674" s="89"/>
    </row>
    <row r="675" spans="3:4" s="90" customFormat="1" x14ac:dyDescent="0.25">
      <c r="C675" s="116"/>
      <c r="D675" s="89"/>
    </row>
    <row r="676" spans="3:4" s="90" customFormat="1" x14ac:dyDescent="0.25">
      <c r="C676" s="116"/>
      <c r="D676" s="89"/>
    </row>
    <row r="677" spans="3:4" s="90" customFormat="1" x14ac:dyDescent="0.25">
      <c r="C677" s="116"/>
      <c r="D677" s="89"/>
    </row>
    <row r="678" spans="3:4" s="90" customFormat="1" x14ac:dyDescent="0.25">
      <c r="C678" s="116"/>
      <c r="D678" s="89"/>
    </row>
    <row r="679" spans="3:4" s="90" customFormat="1" x14ac:dyDescent="0.25">
      <c r="C679" s="116"/>
      <c r="D679" s="89"/>
    </row>
    <row r="680" spans="3:4" s="90" customFormat="1" x14ac:dyDescent="0.25">
      <c r="C680" s="116"/>
      <c r="D680" s="89"/>
    </row>
    <row r="681" spans="3:4" s="90" customFormat="1" x14ac:dyDescent="0.25">
      <c r="C681" s="116"/>
      <c r="D681" s="89"/>
    </row>
    <row r="682" spans="3:4" s="90" customFormat="1" x14ac:dyDescent="0.25">
      <c r="C682" s="116"/>
      <c r="D682" s="89"/>
    </row>
    <row r="683" spans="3:4" s="90" customFormat="1" x14ac:dyDescent="0.25">
      <c r="C683" s="116"/>
      <c r="D683" s="89"/>
    </row>
    <row r="684" spans="3:4" s="90" customFormat="1" x14ac:dyDescent="0.25">
      <c r="C684" s="116"/>
      <c r="D684" s="89"/>
    </row>
    <row r="685" spans="3:4" s="90" customFormat="1" x14ac:dyDescent="0.25">
      <c r="C685" s="116"/>
      <c r="D685" s="89"/>
    </row>
    <row r="686" spans="3:4" s="90" customFormat="1" x14ac:dyDescent="0.25">
      <c r="C686" s="116"/>
      <c r="D686" s="89"/>
    </row>
    <row r="687" spans="3:4" s="90" customFormat="1" x14ac:dyDescent="0.25">
      <c r="C687" s="116"/>
      <c r="D687" s="89"/>
    </row>
    <row r="688" spans="3:4" s="90" customFormat="1" x14ac:dyDescent="0.25">
      <c r="C688" s="116"/>
      <c r="D688" s="89"/>
    </row>
    <row r="689" spans="3:4" s="90" customFormat="1" x14ac:dyDescent="0.25">
      <c r="C689" s="116"/>
      <c r="D689" s="89"/>
    </row>
    <row r="690" spans="3:4" s="90" customFormat="1" x14ac:dyDescent="0.25">
      <c r="C690" s="116"/>
      <c r="D690" s="89"/>
    </row>
    <row r="691" spans="3:4" s="90" customFormat="1" x14ac:dyDescent="0.25">
      <c r="C691" s="116"/>
      <c r="D691" s="89"/>
    </row>
    <row r="692" spans="3:4" s="90" customFormat="1" x14ac:dyDescent="0.25">
      <c r="C692" s="116"/>
      <c r="D692" s="89"/>
    </row>
    <row r="693" spans="3:4" s="90" customFormat="1" x14ac:dyDescent="0.25">
      <c r="C693" s="116"/>
      <c r="D693" s="89"/>
    </row>
    <row r="694" spans="3:4" s="90" customFormat="1" x14ac:dyDescent="0.25">
      <c r="C694" s="116"/>
      <c r="D694" s="89"/>
    </row>
    <row r="695" spans="3:4" s="90" customFormat="1" x14ac:dyDescent="0.25">
      <c r="C695" s="116"/>
      <c r="D695" s="89"/>
    </row>
    <row r="696" spans="3:4" s="90" customFormat="1" x14ac:dyDescent="0.25">
      <c r="C696" s="116"/>
      <c r="D696" s="89"/>
    </row>
    <row r="697" spans="3:4" s="90" customFormat="1" x14ac:dyDescent="0.25">
      <c r="C697" s="116"/>
      <c r="D697" s="89"/>
    </row>
    <row r="698" spans="3:4" s="90" customFormat="1" x14ac:dyDescent="0.25">
      <c r="C698" s="116"/>
      <c r="D698" s="89"/>
    </row>
    <row r="699" spans="3:4" s="90" customFormat="1" x14ac:dyDescent="0.25">
      <c r="C699" s="116"/>
      <c r="D699" s="89"/>
    </row>
    <row r="700" spans="3:4" s="90" customFormat="1" x14ac:dyDescent="0.25">
      <c r="C700" s="116"/>
      <c r="D700" s="89"/>
    </row>
    <row r="701" spans="3:4" s="90" customFormat="1" x14ac:dyDescent="0.25">
      <c r="C701" s="116"/>
      <c r="D701" s="89"/>
    </row>
    <row r="702" spans="3:4" s="90" customFormat="1" x14ac:dyDescent="0.25">
      <c r="C702" s="116"/>
      <c r="D702" s="89"/>
    </row>
    <row r="703" spans="3:4" s="90" customFormat="1" x14ac:dyDescent="0.25">
      <c r="C703" s="116"/>
      <c r="D703" s="89"/>
    </row>
    <row r="704" spans="3:4" s="90" customFormat="1" x14ac:dyDescent="0.25">
      <c r="C704" s="116"/>
      <c r="D704" s="89"/>
    </row>
    <row r="705" spans="3:4" s="90" customFormat="1" x14ac:dyDescent="0.25">
      <c r="C705" s="116"/>
      <c r="D705" s="89"/>
    </row>
    <row r="706" spans="3:4" s="90" customFormat="1" x14ac:dyDescent="0.25">
      <c r="C706" s="116"/>
      <c r="D706" s="89"/>
    </row>
    <row r="707" spans="3:4" s="90" customFormat="1" x14ac:dyDescent="0.25">
      <c r="C707" s="116"/>
      <c r="D707" s="89"/>
    </row>
    <row r="708" spans="3:4" s="90" customFormat="1" x14ac:dyDescent="0.25">
      <c r="C708" s="116"/>
      <c r="D708" s="89"/>
    </row>
    <row r="709" spans="3:4" s="90" customFormat="1" x14ac:dyDescent="0.25">
      <c r="C709" s="116"/>
      <c r="D709" s="89"/>
    </row>
    <row r="710" spans="3:4" s="90" customFormat="1" x14ac:dyDescent="0.25">
      <c r="C710" s="116"/>
      <c r="D710" s="89"/>
    </row>
    <row r="711" spans="3:4" s="90" customFormat="1" x14ac:dyDescent="0.25">
      <c r="C711" s="116"/>
      <c r="D711" s="89"/>
    </row>
    <row r="712" spans="3:4" s="90" customFormat="1" x14ac:dyDescent="0.25">
      <c r="C712" s="116"/>
      <c r="D712" s="89"/>
    </row>
    <row r="713" spans="3:4" s="90" customFormat="1" x14ac:dyDescent="0.25">
      <c r="C713" s="116"/>
      <c r="D713" s="89"/>
    </row>
    <row r="714" spans="3:4" s="90" customFormat="1" x14ac:dyDescent="0.25">
      <c r="C714" s="116"/>
      <c r="D714" s="89"/>
    </row>
    <row r="715" spans="3:4" s="90" customFormat="1" x14ac:dyDescent="0.25">
      <c r="C715" s="116"/>
      <c r="D715" s="89"/>
    </row>
    <row r="716" spans="3:4" s="90" customFormat="1" x14ac:dyDescent="0.25">
      <c r="C716" s="116"/>
      <c r="D716" s="89"/>
    </row>
    <row r="717" spans="3:4" s="90" customFormat="1" x14ac:dyDescent="0.25">
      <c r="C717" s="116"/>
      <c r="D717" s="89"/>
    </row>
    <row r="718" spans="3:4" s="90" customFormat="1" x14ac:dyDescent="0.25">
      <c r="C718" s="116"/>
      <c r="D718" s="89"/>
    </row>
    <row r="719" spans="3:4" s="90" customFormat="1" x14ac:dyDescent="0.25">
      <c r="C719" s="116"/>
      <c r="D719" s="89"/>
    </row>
    <row r="720" spans="3:4" s="90" customFormat="1" x14ac:dyDescent="0.25">
      <c r="C720" s="116"/>
      <c r="D720" s="89"/>
    </row>
    <row r="721" spans="3:4" s="90" customFormat="1" x14ac:dyDescent="0.25">
      <c r="C721" s="116"/>
      <c r="D721" s="89"/>
    </row>
    <row r="722" spans="3:4" s="90" customFormat="1" x14ac:dyDescent="0.25">
      <c r="C722" s="116"/>
      <c r="D722" s="89"/>
    </row>
    <row r="723" spans="3:4" s="90" customFormat="1" x14ac:dyDescent="0.25">
      <c r="C723" s="116"/>
      <c r="D723" s="89"/>
    </row>
    <row r="724" spans="3:4" s="90" customFormat="1" x14ac:dyDescent="0.25">
      <c r="C724" s="116"/>
      <c r="D724" s="89"/>
    </row>
    <row r="725" spans="3:4" s="90" customFormat="1" x14ac:dyDescent="0.25">
      <c r="C725" s="116"/>
      <c r="D725" s="89"/>
    </row>
    <row r="726" spans="3:4" s="90" customFormat="1" x14ac:dyDescent="0.25">
      <c r="C726" s="116"/>
      <c r="D726" s="89"/>
    </row>
    <row r="727" spans="3:4" s="90" customFormat="1" x14ac:dyDescent="0.25">
      <c r="C727" s="116"/>
      <c r="D727" s="89"/>
    </row>
    <row r="728" spans="3:4" s="90" customFormat="1" x14ac:dyDescent="0.25">
      <c r="C728" s="116"/>
      <c r="D728" s="89"/>
    </row>
    <row r="729" spans="3:4" s="90" customFormat="1" x14ac:dyDescent="0.25">
      <c r="C729" s="116"/>
      <c r="D729" s="89"/>
    </row>
    <row r="730" spans="3:4" s="90" customFormat="1" x14ac:dyDescent="0.25">
      <c r="C730" s="116"/>
      <c r="D730" s="89"/>
    </row>
    <row r="731" spans="3:4" s="90" customFormat="1" x14ac:dyDescent="0.25">
      <c r="C731" s="116"/>
      <c r="D731" s="89"/>
    </row>
    <row r="732" spans="3:4" s="90" customFormat="1" x14ac:dyDescent="0.25">
      <c r="C732" s="116"/>
      <c r="D732" s="89"/>
    </row>
    <row r="733" spans="3:4" s="90" customFormat="1" x14ac:dyDescent="0.25">
      <c r="C733" s="116"/>
      <c r="D733" s="89"/>
    </row>
    <row r="734" spans="3:4" s="90" customFormat="1" x14ac:dyDescent="0.25">
      <c r="C734" s="116"/>
      <c r="D734" s="89"/>
    </row>
    <row r="735" spans="3:4" s="90" customFormat="1" x14ac:dyDescent="0.25">
      <c r="C735" s="116"/>
      <c r="D735" s="89"/>
    </row>
    <row r="736" spans="3:4" s="90" customFormat="1" x14ac:dyDescent="0.25">
      <c r="C736" s="116"/>
      <c r="D736" s="89"/>
    </row>
    <row r="737" spans="3:4" s="90" customFormat="1" x14ac:dyDescent="0.25">
      <c r="C737" s="116"/>
      <c r="D737" s="89"/>
    </row>
    <row r="738" spans="3:4" s="90" customFormat="1" x14ac:dyDescent="0.25">
      <c r="C738" s="116"/>
      <c r="D738" s="89"/>
    </row>
    <row r="739" spans="3:4" s="90" customFormat="1" x14ac:dyDescent="0.25">
      <c r="C739" s="116"/>
      <c r="D739" s="89"/>
    </row>
    <row r="740" spans="3:4" s="90" customFormat="1" x14ac:dyDescent="0.25">
      <c r="C740" s="116"/>
      <c r="D740" s="89"/>
    </row>
    <row r="741" spans="3:4" s="90" customFormat="1" x14ac:dyDescent="0.25">
      <c r="C741" s="116"/>
      <c r="D741" s="89"/>
    </row>
    <row r="742" spans="3:4" s="90" customFormat="1" x14ac:dyDescent="0.25">
      <c r="C742" s="116"/>
      <c r="D742" s="89"/>
    </row>
    <row r="743" spans="3:4" s="90" customFormat="1" x14ac:dyDescent="0.25">
      <c r="C743" s="116"/>
      <c r="D743" s="89"/>
    </row>
    <row r="744" spans="3:4" s="90" customFormat="1" x14ac:dyDescent="0.25">
      <c r="C744" s="116"/>
      <c r="D744" s="89"/>
    </row>
    <row r="745" spans="3:4" s="90" customFormat="1" x14ac:dyDescent="0.25">
      <c r="C745" s="116"/>
      <c r="D745" s="89"/>
    </row>
    <row r="746" spans="3:4" s="90" customFormat="1" x14ac:dyDescent="0.25">
      <c r="C746" s="116"/>
      <c r="D746" s="89"/>
    </row>
    <row r="747" spans="3:4" s="90" customFormat="1" x14ac:dyDescent="0.25">
      <c r="C747" s="116"/>
      <c r="D747" s="89"/>
    </row>
    <row r="748" spans="3:4" s="90" customFormat="1" x14ac:dyDescent="0.25">
      <c r="C748" s="116"/>
      <c r="D748" s="89"/>
    </row>
    <row r="749" spans="3:4" s="90" customFormat="1" x14ac:dyDescent="0.25">
      <c r="C749" s="116"/>
      <c r="D749" s="89"/>
    </row>
    <row r="750" spans="3:4" s="90" customFormat="1" x14ac:dyDescent="0.25">
      <c r="C750" s="116"/>
      <c r="D750" s="89"/>
    </row>
    <row r="751" spans="3:4" s="90" customFormat="1" x14ac:dyDescent="0.25">
      <c r="C751" s="116"/>
      <c r="D751" s="89"/>
    </row>
    <row r="752" spans="3:4" s="90" customFormat="1" x14ac:dyDescent="0.25">
      <c r="C752" s="116"/>
      <c r="D752" s="89"/>
    </row>
    <row r="753" spans="3:4" s="90" customFormat="1" x14ac:dyDescent="0.25">
      <c r="C753" s="116"/>
      <c r="D753" s="89"/>
    </row>
    <row r="754" spans="3:4" s="90" customFormat="1" x14ac:dyDescent="0.25">
      <c r="C754" s="116"/>
      <c r="D754" s="89"/>
    </row>
    <row r="755" spans="3:4" s="90" customFormat="1" x14ac:dyDescent="0.25">
      <c r="C755" s="116"/>
      <c r="D755" s="89"/>
    </row>
    <row r="756" spans="3:4" s="90" customFormat="1" x14ac:dyDescent="0.25">
      <c r="C756" s="116"/>
      <c r="D756" s="89"/>
    </row>
    <row r="757" spans="3:4" s="90" customFormat="1" x14ac:dyDescent="0.25">
      <c r="C757" s="116"/>
      <c r="D757" s="89"/>
    </row>
    <row r="758" spans="3:4" s="90" customFormat="1" x14ac:dyDescent="0.25">
      <c r="C758" s="116"/>
      <c r="D758" s="89"/>
    </row>
    <row r="759" spans="3:4" s="90" customFormat="1" x14ac:dyDescent="0.25">
      <c r="C759" s="116"/>
      <c r="D759" s="89"/>
    </row>
    <row r="760" spans="3:4" s="90" customFormat="1" x14ac:dyDescent="0.25">
      <c r="C760" s="116"/>
      <c r="D760" s="89"/>
    </row>
    <row r="761" spans="3:4" s="90" customFormat="1" x14ac:dyDescent="0.25">
      <c r="C761" s="116"/>
      <c r="D761" s="89"/>
    </row>
    <row r="762" spans="3:4" s="90" customFormat="1" x14ac:dyDescent="0.25">
      <c r="C762" s="116"/>
      <c r="D762" s="89"/>
    </row>
    <row r="763" spans="3:4" s="90" customFormat="1" x14ac:dyDescent="0.25">
      <c r="C763" s="116"/>
      <c r="D763" s="89"/>
    </row>
    <row r="764" spans="3:4" s="90" customFormat="1" x14ac:dyDescent="0.25">
      <c r="C764" s="116"/>
      <c r="D764" s="89"/>
    </row>
    <row r="765" spans="3:4" s="90" customFormat="1" x14ac:dyDescent="0.25">
      <c r="C765" s="116"/>
      <c r="D765" s="89"/>
    </row>
    <row r="766" spans="3:4" s="90" customFormat="1" x14ac:dyDescent="0.25">
      <c r="C766" s="116"/>
      <c r="D766" s="89"/>
    </row>
    <row r="767" spans="3:4" s="90" customFormat="1" x14ac:dyDescent="0.25">
      <c r="C767" s="116"/>
      <c r="D767" s="89"/>
    </row>
    <row r="768" spans="3:4" s="90" customFormat="1" x14ac:dyDescent="0.25">
      <c r="C768" s="116"/>
      <c r="D768" s="89"/>
    </row>
    <row r="769" spans="3:4" s="90" customFormat="1" x14ac:dyDescent="0.25">
      <c r="C769" s="116"/>
      <c r="D769" s="89"/>
    </row>
    <row r="770" spans="3:4" s="90" customFormat="1" x14ac:dyDescent="0.25">
      <c r="C770" s="116"/>
      <c r="D770" s="89"/>
    </row>
    <row r="771" spans="3:4" s="90" customFormat="1" x14ac:dyDescent="0.25">
      <c r="C771" s="116"/>
      <c r="D771" s="89"/>
    </row>
    <row r="772" spans="3:4" s="90" customFormat="1" x14ac:dyDescent="0.25">
      <c r="C772" s="116"/>
      <c r="D772" s="89"/>
    </row>
    <row r="773" spans="3:4" s="90" customFormat="1" x14ac:dyDescent="0.25">
      <c r="C773" s="116"/>
      <c r="D773" s="89"/>
    </row>
    <row r="774" spans="3:4" s="90" customFormat="1" x14ac:dyDescent="0.25">
      <c r="C774" s="116"/>
      <c r="D774" s="89"/>
    </row>
    <row r="775" spans="3:4" s="90" customFormat="1" x14ac:dyDescent="0.25">
      <c r="C775" s="116"/>
      <c r="D775" s="89"/>
    </row>
    <row r="776" spans="3:4" s="90" customFormat="1" x14ac:dyDescent="0.25">
      <c r="C776" s="116"/>
      <c r="D776" s="89"/>
    </row>
    <row r="777" spans="3:4" s="90" customFormat="1" x14ac:dyDescent="0.25">
      <c r="C777" s="116"/>
      <c r="D777" s="89"/>
    </row>
    <row r="778" spans="3:4" s="90" customFormat="1" x14ac:dyDescent="0.25">
      <c r="C778" s="116"/>
      <c r="D778" s="89"/>
    </row>
    <row r="779" spans="3:4" s="90" customFormat="1" x14ac:dyDescent="0.25">
      <c r="C779" s="116"/>
      <c r="D779" s="89"/>
    </row>
    <row r="780" spans="3:4" s="90" customFormat="1" x14ac:dyDescent="0.25">
      <c r="C780" s="116"/>
      <c r="D780" s="89"/>
    </row>
    <row r="781" spans="3:4" s="90" customFormat="1" x14ac:dyDescent="0.25">
      <c r="C781" s="116"/>
      <c r="D781" s="89"/>
    </row>
    <row r="782" spans="3:4" s="90" customFormat="1" x14ac:dyDescent="0.25">
      <c r="C782" s="116"/>
      <c r="D782" s="89"/>
    </row>
    <row r="783" spans="3:4" s="90" customFormat="1" x14ac:dyDescent="0.25">
      <c r="C783" s="116"/>
      <c r="D783" s="89"/>
    </row>
    <row r="784" spans="3:4" s="90" customFormat="1" x14ac:dyDescent="0.25">
      <c r="C784" s="116"/>
      <c r="D784" s="89"/>
    </row>
    <row r="785" spans="3:4" s="90" customFormat="1" x14ac:dyDescent="0.25">
      <c r="C785" s="116"/>
      <c r="D785" s="89"/>
    </row>
    <row r="786" spans="3:4" s="90" customFormat="1" x14ac:dyDescent="0.25">
      <c r="C786" s="116"/>
      <c r="D786" s="89"/>
    </row>
    <row r="787" spans="3:4" s="90" customFormat="1" x14ac:dyDescent="0.25">
      <c r="C787" s="116"/>
      <c r="D787" s="89"/>
    </row>
    <row r="788" spans="3:4" s="90" customFormat="1" x14ac:dyDescent="0.25">
      <c r="C788" s="116"/>
      <c r="D788" s="89"/>
    </row>
    <row r="789" spans="3:4" s="90" customFormat="1" x14ac:dyDescent="0.25">
      <c r="C789" s="116"/>
      <c r="D789" s="89"/>
    </row>
    <row r="790" spans="3:4" s="90" customFormat="1" x14ac:dyDescent="0.25">
      <c r="C790" s="116"/>
      <c r="D790" s="89"/>
    </row>
    <row r="791" spans="3:4" s="90" customFormat="1" x14ac:dyDescent="0.25">
      <c r="C791" s="116"/>
      <c r="D791" s="89"/>
    </row>
    <row r="792" spans="3:4" s="90" customFormat="1" x14ac:dyDescent="0.25">
      <c r="C792" s="116"/>
      <c r="D792" s="89"/>
    </row>
    <row r="793" spans="3:4" s="90" customFormat="1" x14ac:dyDescent="0.25">
      <c r="C793" s="116"/>
      <c r="D793" s="89"/>
    </row>
    <row r="794" spans="3:4" s="90" customFormat="1" x14ac:dyDescent="0.25">
      <c r="C794" s="116"/>
      <c r="D794" s="89"/>
    </row>
    <row r="795" spans="3:4" s="90" customFormat="1" x14ac:dyDescent="0.25">
      <c r="C795" s="116"/>
      <c r="D795" s="89"/>
    </row>
    <row r="796" spans="3:4" s="90" customFormat="1" x14ac:dyDescent="0.25">
      <c r="C796" s="116"/>
      <c r="D796" s="89"/>
    </row>
    <row r="797" spans="3:4" s="90" customFormat="1" x14ac:dyDescent="0.25">
      <c r="C797" s="116"/>
      <c r="D797" s="89"/>
    </row>
    <row r="798" spans="3:4" s="90" customFormat="1" x14ac:dyDescent="0.25">
      <c r="C798" s="116"/>
      <c r="D798" s="89"/>
    </row>
    <row r="799" spans="3:4" s="90" customFormat="1" x14ac:dyDescent="0.25">
      <c r="C799" s="116"/>
      <c r="D799" s="89"/>
    </row>
    <row r="800" spans="3:4" s="90" customFormat="1" x14ac:dyDescent="0.25">
      <c r="C800" s="116"/>
      <c r="D800" s="89"/>
    </row>
    <row r="801" spans="3:4" s="90" customFormat="1" x14ac:dyDescent="0.25">
      <c r="C801" s="116"/>
      <c r="D801" s="89"/>
    </row>
    <row r="802" spans="3:4" s="90" customFormat="1" x14ac:dyDescent="0.25">
      <c r="C802" s="116"/>
      <c r="D802" s="89"/>
    </row>
    <row r="803" spans="3:4" s="90" customFormat="1" x14ac:dyDescent="0.25">
      <c r="C803" s="116"/>
      <c r="D803" s="89"/>
    </row>
    <row r="804" spans="3:4" s="90" customFormat="1" x14ac:dyDescent="0.25">
      <c r="C804" s="116"/>
      <c r="D804" s="89"/>
    </row>
    <row r="805" spans="3:4" s="90" customFormat="1" x14ac:dyDescent="0.25">
      <c r="C805" s="116"/>
      <c r="D805" s="89"/>
    </row>
    <row r="806" spans="3:4" s="90" customFormat="1" x14ac:dyDescent="0.25">
      <c r="C806" s="116"/>
      <c r="D806" s="89"/>
    </row>
    <row r="807" spans="3:4" s="90" customFormat="1" x14ac:dyDescent="0.25">
      <c r="C807" s="116"/>
      <c r="D807" s="89"/>
    </row>
    <row r="808" spans="3:4" s="90" customFormat="1" x14ac:dyDescent="0.25">
      <c r="C808" s="116"/>
      <c r="D808" s="89"/>
    </row>
    <row r="809" spans="3:4" s="90" customFormat="1" x14ac:dyDescent="0.25">
      <c r="C809" s="116"/>
      <c r="D809" s="89"/>
    </row>
    <row r="810" spans="3:4" s="90" customFormat="1" x14ac:dyDescent="0.25">
      <c r="C810" s="116"/>
      <c r="D810" s="89"/>
    </row>
    <row r="811" spans="3:4" s="90" customFormat="1" x14ac:dyDescent="0.25">
      <c r="C811" s="116"/>
      <c r="D811" s="89"/>
    </row>
    <row r="812" spans="3:4" s="90" customFormat="1" x14ac:dyDescent="0.25">
      <c r="C812" s="116"/>
      <c r="D812" s="89"/>
    </row>
    <row r="813" spans="3:4" s="90" customFormat="1" x14ac:dyDescent="0.25">
      <c r="C813" s="116"/>
      <c r="D813" s="89"/>
    </row>
    <row r="814" spans="3:4" s="90" customFormat="1" x14ac:dyDescent="0.25">
      <c r="C814" s="116"/>
      <c r="D814" s="89"/>
    </row>
    <row r="815" spans="3:4" s="90" customFormat="1" x14ac:dyDescent="0.25">
      <c r="C815" s="116"/>
      <c r="D815" s="89"/>
    </row>
    <row r="816" spans="3:4" s="90" customFormat="1" x14ac:dyDescent="0.25">
      <c r="C816" s="116"/>
      <c r="D816" s="89"/>
    </row>
    <row r="817" spans="3:4" s="90" customFormat="1" x14ac:dyDescent="0.25">
      <c r="C817" s="116"/>
      <c r="D817" s="89"/>
    </row>
    <row r="818" spans="3:4" s="90" customFormat="1" x14ac:dyDescent="0.25">
      <c r="C818" s="116"/>
      <c r="D818" s="89"/>
    </row>
    <row r="819" spans="3:4" s="90" customFormat="1" x14ac:dyDescent="0.25">
      <c r="C819" s="116"/>
      <c r="D819" s="89"/>
    </row>
    <row r="820" spans="3:4" s="90" customFormat="1" x14ac:dyDescent="0.25">
      <c r="C820" s="116"/>
      <c r="D820" s="89"/>
    </row>
    <row r="821" spans="3:4" s="90" customFormat="1" x14ac:dyDescent="0.25">
      <c r="C821" s="116"/>
      <c r="D821" s="89"/>
    </row>
    <row r="822" spans="3:4" s="90" customFormat="1" x14ac:dyDescent="0.25">
      <c r="C822" s="116"/>
      <c r="D822" s="89"/>
    </row>
    <row r="823" spans="3:4" s="90" customFormat="1" x14ac:dyDescent="0.25">
      <c r="C823" s="116"/>
      <c r="D823" s="89"/>
    </row>
    <row r="824" spans="3:4" s="90" customFormat="1" x14ac:dyDescent="0.25">
      <c r="C824" s="116"/>
      <c r="D824" s="89"/>
    </row>
    <row r="825" spans="3:4" s="90" customFormat="1" x14ac:dyDescent="0.25">
      <c r="C825" s="116"/>
      <c r="D825" s="89"/>
    </row>
    <row r="826" spans="3:4" s="90" customFormat="1" x14ac:dyDescent="0.25">
      <c r="C826" s="116"/>
      <c r="D826" s="89"/>
    </row>
    <row r="827" spans="3:4" s="90" customFormat="1" x14ac:dyDescent="0.25">
      <c r="C827" s="116"/>
      <c r="D827" s="89"/>
    </row>
    <row r="828" spans="3:4" s="90" customFormat="1" x14ac:dyDescent="0.25">
      <c r="C828" s="116"/>
      <c r="D828" s="89"/>
    </row>
    <row r="829" spans="3:4" s="90" customFormat="1" x14ac:dyDescent="0.25">
      <c r="C829" s="116"/>
      <c r="D829" s="89"/>
    </row>
    <row r="830" spans="3:4" s="90" customFormat="1" x14ac:dyDescent="0.25">
      <c r="C830" s="116"/>
      <c r="D830" s="89"/>
    </row>
    <row r="831" spans="3:4" s="90" customFormat="1" x14ac:dyDescent="0.25">
      <c r="C831" s="116"/>
      <c r="D831" s="89"/>
    </row>
    <row r="832" spans="3:4" s="90" customFormat="1" x14ac:dyDescent="0.25">
      <c r="C832" s="116"/>
      <c r="D832" s="89"/>
    </row>
    <row r="833" spans="3:4" s="90" customFormat="1" x14ac:dyDescent="0.25">
      <c r="C833" s="116"/>
      <c r="D833" s="89"/>
    </row>
    <row r="834" spans="3:4" s="90" customFormat="1" x14ac:dyDescent="0.25">
      <c r="C834" s="116"/>
      <c r="D834" s="89"/>
    </row>
    <row r="835" spans="3:4" s="90" customFormat="1" x14ac:dyDescent="0.25">
      <c r="C835" s="116"/>
      <c r="D835" s="89"/>
    </row>
    <row r="836" spans="3:4" s="90" customFormat="1" x14ac:dyDescent="0.25">
      <c r="C836" s="116"/>
      <c r="D836" s="89"/>
    </row>
    <row r="837" spans="3:4" s="90" customFormat="1" x14ac:dyDescent="0.25">
      <c r="C837" s="116"/>
      <c r="D837" s="89"/>
    </row>
    <row r="838" spans="3:4" s="90" customFormat="1" x14ac:dyDescent="0.25">
      <c r="C838" s="116"/>
      <c r="D838" s="89"/>
    </row>
    <row r="839" spans="3:4" s="90" customFormat="1" x14ac:dyDescent="0.25">
      <c r="C839" s="116"/>
      <c r="D839" s="89"/>
    </row>
    <row r="840" spans="3:4" s="90" customFormat="1" x14ac:dyDescent="0.25">
      <c r="C840" s="116"/>
      <c r="D840" s="89"/>
    </row>
    <row r="841" spans="3:4" s="90" customFormat="1" x14ac:dyDescent="0.25">
      <c r="C841" s="116"/>
      <c r="D841" s="89"/>
    </row>
    <row r="842" spans="3:4" s="90" customFormat="1" x14ac:dyDescent="0.25">
      <c r="C842" s="116"/>
      <c r="D842" s="89"/>
    </row>
    <row r="843" spans="3:4" s="90" customFormat="1" x14ac:dyDescent="0.25">
      <c r="C843" s="116"/>
      <c r="D843" s="89"/>
    </row>
    <row r="844" spans="3:4" s="90" customFormat="1" x14ac:dyDescent="0.25">
      <c r="C844" s="116"/>
      <c r="D844" s="89"/>
    </row>
    <row r="845" spans="3:4" s="90" customFormat="1" x14ac:dyDescent="0.25">
      <c r="C845" s="116"/>
      <c r="D845" s="89"/>
    </row>
    <row r="846" spans="3:4" s="90" customFormat="1" x14ac:dyDescent="0.25">
      <c r="C846" s="116"/>
      <c r="D846" s="89"/>
    </row>
    <row r="847" spans="3:4" s="90" customFormat="1" x14ac:dyDescent="0.25">
      <c r="C847" s="116"/>
      <c r="D847" s="89"/>
    </row>
    <row r="848" spans="3:4" s="90" customFormat="1" x14ac:dyDescent="0.25">
      <c r="C848" s="116"/>
      <c r="D848" s="89"/>
    </row>
    <row r="849" spans="3:4" s="90" customFormat="1" x14ac:dyDescent="0.25">
      <c r="C849" s="116"/>
      <c r="D849" s="89"/>
    </row>
    <row r="850" spans="3:4" s="90" customFormat="1" x14ac:dyDescent="0.25">
      <c r="C850" s="116"/>
      <c r="D850" s="89"/>
    </row>
    <row r="851" spans="3:4" s="90" customFormat="1" x14ac:dyDescent="0.25">
      <c r="C851" s="116"/>
      <c r="D851" s="89"/>
    </row>
    <row r="852" spans="3:4" s="90" customFormat="1" x14ac:dyDescent="0.25">
      <c r="C852" s="116"/>
      <c r="D852" s="89"/>
    </row>
    <row r="853" spans="3:4" s="90" customFormat="1" x14ac:dyDescent="0.25">
      <c r="C853" s="116"/>
      <c r="D853" s="89"/>
    </row>
    <row r="854" spans="3:4" s="90" customFormat="1" x14ac:dyDescent="0.25">
      <c r="C854" s="116"/>
      <c r="D854" s="89"/>
    </row>
    <row r="855" spans="3:4" s="90" customFormat="1" x14ac:dyDescent="0.25">
      <c r="C855" s="116"/>
      <c r="D855" s="89"/>
    </row>
    <row r="856" spans="3:4" s="90" customFormat="1" x14ac:dyDescent="0.25">
      <c r="C856" s="116"/>
      <c r="D856" s="89"/>
    </row>
    <row r="857" spans="3:4" s="90" customFormat="1" x14ac:dyDescent="0.25">
      <c r="C857" s="116"/>
      <c r="D857" s="89"/>
    </row>
    <row r="858" spans="3:4" s="90" customFormat="1" x14ac:dyDescent="0.25">
      <c r="C858" s="116"/>
      <c r="D858" s="89"/>
    </row>
    <row r="859" spans="3:4" s="90" customFormat="1" x14ac:dyDescent="0.25">
      <c r="C859" s="116"/>
      <c r="D859" s="89"/>
    </row>
    <row r="860" spans="3:4" s="90" customFormat="1" x14ac:dyDescent="0.25">
      <c r="C860" s="116"/>
      <c r="D860" s="89"/>
    </row>
    <row r="861" spans="3:4" s="90" customFormat="1" x14ac:dyDescent="0.25">
      <c r="C861" s="116"/>
      <c r="D861" s="89"/>
    </row>
    <row r="862" spans="3:4" s="90" customFormat="1" x14ac:dyDescent="0.25">
      <c r="C862" s="116"/>
      <c r="D862" s="89"/>
    </row>
    <row r="863" spans="3:4" s="90" customFormat="1" x14ac:dyDescent="0.25">
      <c r="C863" s="116"/>
      <c r="D863" s="89"/>
    </row>
    <row r="864" spans="3:4" s="90" customFormat="1" x14ac:dyDescent="0.25">
      <c r="C864" s="116"/>
      <c r="D864" s="89"/>
    </row>
    <row r="865" spans="3:4" s="90" customFormat="1" x14ac:dyDescent="0.25">
      <c r="C865" s="116"/>
      <c r="D865" s="89"/>
    </row>
    <row r="866" spans="3:4" s="90" customFormat="1" x14ac:dyDescent="0.25">
      <c r="C866" s="116"/>
      <c r="D866" s="89"/>
    </row>
    <row r="867" spans="3:4" s="90" customFormat="1" x14ac:dyDescent="0.25">
      <c r="C867" s="116"/>
      <c r="D867" s="89"/>
    </row>
    <row r="868" spans="3:4" s="90" customFormat="1" x14ac:dyDescent="0.25">
      <c r="C868" s="116"/>
      <c r="D868" s="89"/>
    </row>
    <row r="869" spans="3:4" s="90" customFormat="1" x14ac:dyDescent="0.25">
      <c r="C869" s="116"/>
      <c r="D869" s="89"/>
    </row>
    <row r="870" spans="3:4" s="90" customFormat="1" x14ac:dyDescent="0.25">
      <c r="C870" s="116"/>
      <c r="D870" s="89"/>
    </row>
    <row r="871" spans="3:4" s="90" customFormat="1" x14ac:dyDescent="0.25">
      <c r="C871" s="116"/>
      <c r="D871" s="89"/>
    </row>
    <row r="872" spans="3:4" s="90" customFormat="1" x14ac:dyDescent="0.25">
      <c r="C872" s="116"/>
      <c r="D872" s="89"/>
    </row>
    <row r="873" spans="3:4" s="90" customFormat="1" x14ac:dyDescent="0.25">
      <c r="C873" s="116"/>
      <c r="D873" s="89"/>
    </row>
    <row r="874" spans="3:4" s="90" customFormat="1" x14ac:dyDescent="0.25">
      <c r="C874" s="116"/>
      <c r="D874" s="89"/>
    </row>
    <row r="875" spans="3:4" s="90" customFormat="1" x14ac:dyDescent="0.25">
      <c r="C875" s="116"/>
      <c r="D875" s="89"/>
    </row>
    <row r="876" spans="3:4" s="90" customFormat="1" x14ac:dyDescent="0.25">
      <c r="C876" s="116"/>
      <c r="D876" s="89"/>
    </row>
    <row r="877" spans="3:4" s="90" customFormat="1" x14ac:dyDescent="0.25">
      <c r="C877" s="116"/>
      <c r="D877" s="89"/>
    </row>
    <row r="878" spans="3:4" s="90" customFormat="1" x14ac:dyDescent="0.25">
      <c r="C878" s="116"/>
      <c r="D878" s="89"/>
    </row>
    <row r="879" spans="3:4" s="90" customFormat="1" x14ac:dyDescent="0.25">
      <c r="C879" s="116"/>
      <c r="D879" s="89"/>
    </row>
    <row r="880" spans="3:4" s="90" customFormat="1" x14ac:dyDescent="0.25">
      <c r="C880" s="116"/>
      <c r="D880" s="89"/>
    </row>
    <row r="881" spans="3:4" s="90" customFormat="1" x14ac:dyDescent="0.25">
      <c r="C881" s="116"/>
      <c r="D881" s="89"/>
    </row>
    <row r="882" spans="3:4" s="90" customFormat="1" x14ac:dyDescent="0.25">
      <c r="C882" s="116"/>
      <c r="D882" s="89"/>
    </row>
    <row r="883" spans="3:4" s="90" customFormat="1" x14ac:dyDescent="0.25">
      <c r="C883" s="116"/>
      <c r="D883" s="89"/>
    </row>
    <row r="884" spans="3:4" s="90" customFormat="1" x14ac:dyDescent="0.25">
      <c r="C884" s="116"/>
      <c r="D884" s="89"/>
    </row>
    <row r="885" spans="3:4" s="90" customFormat="1" x14ac:dyDescent="0.25">
      <c r="C885" s="116"/>
      <c r="D885" s="89"/>
    </row>
    <row r="886" spans="3:4" s="90" customFormat="1" x14ac:dyDescent="0.25">
      <c r="C886" s="116"/>
      <c r="D886" s="89"/>
    </row>
    <row r="887" spans="3:4" s="90" customFormat="1" x14ac:dyDescent="0.25">
      <c r="C887" s="116"/>
      <c r="D887" s="89"/>
    </row>
    <row r="888" spans="3:4" s="90" customFormat="1" x14ac:dyDescent="0.25">
      <c r="C888" s="116"/>
      <c r="D888" s="89"/>
    </row>
    <row r="889" spans="3:4" s="90" customFormat="1" x14ac:dyDescent="0.25">
      <c r="C889" s="116"/>
      <c r="D889" s="89"/>
    </row>
    <row r="890" spans="3:4" s="90" customFormat="1" x14ac:dyDescent="0.25">
      <c r="C890" s="116"/>
      <c r="D890" s="89"/>
    </row>
    <row r="891" spans="3:4" s="90" customFormat="1" x14ac:dyDescent="0.25">
      <c r="C891" s="116"/>
      <c r="D891" s="89"/>
    </row>
    <row r="892" spans="3:4" s="90" customFormat="1" x14ac:dyDescent="0.25">
      <c r="C892" s="116"/>
      <c r="D892" s="89"/>
    </row>
    <row r="893" spans="3:4" s="90" customFormat="1" x14ac:dyDescent="0.25">
      <c r="C893" s="116"/>
      <c r="D893" s="89"/>
    </row>
    <row r="894" spans="3:4" s="90" customFormat="1" x14ac:dyDescent="0.25">
      <c r="C894" s="116"/>
      <c r="D894" s="89"/>
    </row>
    <row r="895" spans="3:4" s="90" customFormat="1" x14ac:dyDescent="0.25">
      <c r="C895" s="116"/>
      <c r="D895" s="89"/>
    </row>
    <row r="896" spans="3:4" s="90" customFormat="1" x14ac:dyDescent="0.25">
      <c r="C896" s="116"/>
      <c r="D896" s="89"/>
    </row>
    <row r="897" spans="3:4" s="90" customFormat="1" x14ac:dyDescent="0.25">
      <c r="C897" s="116"/>
      <c r="D897" s="89"/>
    </row>
    <row r="898" spans="3:4" s="90" customFormat="1" x14ac:dyDescent="0.25">
      <c r="C898" s="116"/>
      <c r="D898" s="89"/>
    </row>
    <row r="899" spans="3:4" s="90" customFormat="1" x14ac:dyDescent="0.25">
      <c r="C899" s="116"/>
      <c r="D899" s="89"/>
    </row>
    <row r="900" spans="3:4" s="90" customFormat="1" x14ac:dyDescent="0.25">
      <c r="C900" s="116"/>
      <c r="D900" s="89"/>
    </row>
    <row r="901" spans="3:4" s="90" customFormat="1" x14ac:dyDescent="0.25">
      <c r="C901" s="116"/>
      <c r="D901" s="89"/>
    </row>
    <row r="902" spans="3:4" s="90" customFormat="1" x14ac:dyDescent="0.25">
      <c r="C902" s="116"/>
      <c r="D902" s="89"/>
    </row>
    <row r="903" spans="3:4" s="90" customFormat="1" x14ac:dyDescent="0.25">
      <c r="C903" s="116"/>
      <c r="D903" s="89"/>
    </row>
    <row r="904" spans="3:4" s="90" customFormat="1" x14ac:dyDescent="0.25">
      <c r="C904" s="116"/>
      <c r="D904" s="89"/>
    </row>
  </sheetData>
  <mergeCells count="24">
    <mergeCell ref="C6:D6"/>
    <mergeCell ref="C5:D5"/>
    <mergeCell ref="C14:D14"/>
    <mergeCell ref="C13:D13"/>
    <mergeCell ref="C12:D12"/>
    <mergeCell ref="C11:D11"/>
    <mergeCell ref="C10:D10"/>
    <mergeCell ref="C9:D9"/>
    <mergeCell ref="A3:D3"/>
    <mergeCell ref="C4:D4"/>
    <mergeCell ref="A24:D24"/>
    <mergeCell ref="A10:A13"/>
    <mergeCell ref="A16:A18"/>
    <mergeCell ref="C22:D22"/>
    <mergeCell ref="C20:D20"/>
    <mergeCell ref="C19:D19"/>
    <mergeCell ref="C18:D18"/>
    <mergeCell ref="C17:D17"/>
    <mergeCell ref="C16:D16"/>
    <mergeCell ref="C15:D15"/>
    <mergeCell ref="C21:D21"/>
    <mergeCell ref="A19:A20"/>
    <mergeCell ref="C8:D8"/>
    <mergeCell ref="C7:D7"/>
  </mergeCells>
  <hyperlinks>
    <hyperlink ref="A1" location="Главная!A1" display="Возврат к выбору"/>
  </hyperlinks>
  <pageMargins left="0.39370078740157483" right="0.39370078740157483" top="0.39370078740157483" bottom="0.39370078740157483" header="0" footer="0"/>
  <pageSetup paperSize="9" scale="92" fitToHeight="0" orientation="portrait" r:id="rId1"/>
  <headerFooter alignWithMargins="0"/>
  <colBreaks count="1" manualBreakCount="1">
    <brk id="3" max="1048575" man="1"/>
  </colBreaks>
  <drawing r:id="rId2"/>
  <legacyDrawing r:id="rId3"/>
  <oleObjects>
    <mc:AlternateContent xmlns:mc="http://schemas.openxmlformats.org/markup-compatibility/2006">
      <mc:Choice Requires="x14">
        <oleObject progId="Photoshop.Image.7" shapeId="8240" r:id="rId4">
          <objectPr defaultSize="0" r:id="rId5">
            <anchor moveWithCells="1">
              <from>
                <xdr:col>0</xdr:col>
                <xdr:colOff>47625</xdr:colOff>
                <xdr:row>4</xdr:row>
                <xdr:rowOff>9525</xdr:rowOff>
              </from>
              <to>
                <xdr:col>0</xdr:col>
                <xdr:colOff>1066800</xdr:colOff>
                <xdr:row>4</xdr:row>
                <xdr:rowOff>495300</xdr:rowOff>
              </to>
            </anchor>
          </objectPr>
        </oleObject>
      </mc:Choice>
      <mc:Fallback>
        <oleObject progId="Photoshop.Image.7" shapeId="8240" r:id="rId4"/>
      </mc:Fallback>
    </mc:AlternateContent>
    <mc:AlternateContent xmlns:mc="http://schemas.openxmlformats.org/markup-compatibility/2006">
      <mc:Choice Requires="x14">
        <oleObject progId="Photoshop.Image.7" shapeId="8241" r:id="rId6">
          <objectPr defaultSize="0" r:id="rId7">
            <anchor moveWithCells="1">
              <from>
                <xdr:col>0</xdr:col>
                <xdr:colOff>180975</xdr:colOff>
                <xdr:row>6</xdr:row>
                <xdr:rowOff>19050</xdr:rowOff>
              </from>
              <to>
                <xdr:col>0</xdr:col>
                <xdr:colOff>990600</xdr:colOff>
                <xdr:row>7</xdr:row>
                <xdr:rowOff>0</xdr:rowOff>
              </to>
            </anchor>
          </objectPr>
        </oleObject>
      </mc:Choice>
      <mc:Fallback>
        <oleObject progId="Photoshop.Image.7" shapeId="8241" r:id="rId6"/>
      </mc:Fallback>
    </mc:AlternateContent>
    <mc:AlternateContent xmlns:mc="http://schemas.openxmlformats.org/markup-compatibility/2006">
      <mc:Choice Requires="x14">
        <oleObject progId="Photoshop.Image.7" shapeId="8242" r:id="rId8">
          <objectPr defaultSize="0" r:id="rId9">
            <anchor moveWithCells="1">
              <from>
                <xdr:col>0</xdr:col>
                <xdr:colOff>152400</xdr:colOff>
                <xdr:row>5</xdr:row>
                <xdr:rowOff>19050</xdr:rowOff>
              </from>
              <to>
                <xdr:col>0</xdr:col>
                <xdr:colOff>1000125</xdr:colOff>
                <xdr:row>6</xdr:row>
                <xdr:rowOff>0</xdr:rowOff>
              </to>
            </anchor>
          </objectPr>
        </oleObject>
      </mc:Choice>
      <mc:Fallback>
        <oleObject progId="Photoshop.Image.7" shapeId="8242" r:id="rId8"/>
      </mc:Fallback>
    </mc:AlternateContent>
    <mc:AlternateContent xmlns:mc="http://schemas.openxmlformats.org/markup-compatibility/2006">
      <mc:Choice Requires="x14">
        <oleObject progId="Photoshop.Image.7" shapeId="8245" r:id="rId10">
          <objectPr defaultSize="0" r:id="rId11">
            <anchor moveWithCells="1">
              <from>
                <xdr:col>0</xdr:col>
                <xdr:colOff>219075</xdr:colOff>
                <xdr:row>8</xdr:row>
                <xdr:rowOff>57150</xdr:rowOff>
              </from>
              <to>
                <xdr:col>0</xdr:col>
                <xdr:colOff>933450</xdr:colOff>
                <xdr:row>8</xdr:row>
                <xdr:rowOff>457200</xdr:rowOff>
              </to>
            </anchor>
          </objectPr>
        </oleObject>
      </mc:Choice>
      <mc:Fallback>
        <oleObject progId="Photoshop.Image.7" shapeId="8245" r:id="rId10"/>
      </mc:Fallback>
    </mc:AlternateContent>
    <mc:AlternateContent xmlns:mc="http://schemas.openxmlformats.org/markup-compatibility/2006">
      <mc:Choice Requires="x14">
        <oleObject progId="Photoshop.Image.7" shapeId="8247" r:id="rId12">
          <objectPr defaultSize="0" r:id="rId13">
            <anchor moveWithCells="1">
              <from>
                <xdr:col>0</xdr:col>
                <xdr:colOff>66675</xdr:colOff>
                <xdr:row>10</xdr:row>
                <xdr:rowOff>9525</xdr:rowOff>
              </from>
              <to>
                <xdr:col>0</xdr:col>
                <xdr:colOff>1057275</xdr:colOff>
                <xdr:row>12</xdr:row>
                <xdr:rowOff>0</xdr:rowOff>
              </to>
            </anchor>
          </objectPr>
        </oleObject>
      </mc:Choice>
      <mc:Fallback>
        <oleObject progId="Photoshop.Image.7" shapeId="8247" r:id="rId12"/>
      </mc:Fallback>
    </mc:AlternateContent>
    <mc:AlternateContent xmlns:mc="http://schemas.openxmlformats.org/markup-compatibility/2006">
      <mc:Choice Requires="x14">
        <oleObject progId="Photoshop.Image.7" shapeId="8248" r:id="rId14">
          <objectPr defaultSize="0" r:id="rId15">
            <anchor moveWithCells="1">
              <from>
                <xdr:col>0</xdr:col>
                <xdr:colOff>333375</xdr:colOff>
                <xdr:row>13</xdr:row>
                <xdr:rowOff>9525</xdr:rowOff>
              </from>
              <to>
                <xdr:col>0</xdr:col>
                <xdr:colOff>771525</xdr:colOff>
                <xdr:row>13</xdr:row>
                <xdr:rowOff>495300</xdr:rowOff>
              </to>
            </anchor>
          </objectPr>
        </oleObject>
      </mc:Choice>
      <mc:Fallback>
        <oleObject progId="Photoshop.Image.7" shapeId="8248" r:id="rId14"/>
      </mc:Fallback>
    </mc:AlternateContent>
    <mc:AlternateContent xmlns:mc="http://schemas.openxmlformats.org/markup-compatibility/2006">
      <mc:Choice Requires="x14">
        <oleObject progId="Photoshop.Image.7" shapeId="8249" r:id="rId16">
          <objectPr defaultSize="0" r:id="rId17">
            <anchor moveWithCells="1">
              <from>
                <xdr:col>0</xdr:col>
                <xdr:colOff>276225</xdr:colOff>
                <xdr:row>14</xdr:row>
                <xdr:rowOff>9525</xdr:rowOff>
              </from>
              <to>
                <xdr:col>0</xdr:col>
                <xdr:colOff>857250</xdr:colOff>
                <xdr:row>14</xdr:row>
                <xdr:rowOff>495300</xdr:rowOff>
              </to>
            </anchor>
          </objectPr>
        </oleObject>
      </mc:Choice>
      <mc:Fallback>
        <oleObject progId="Photoshop.Image.7" shapeId="8249" r:id="rId16"/>
      </mc:Fallback>
    </mc:AlternateContent>
    <mc:AlternateContent xmlns:mc="http://schemas.openxmlformats.org/markup-compatibility/2006">
      <mc:Choice Requires="x14">
        <oleObject progId="Photoshop.Image.7" shapeId="8251" r:id="rId18">
          <objectPr defaultSize="0" r:id="rId19">
            <anchor moveWithCells="1">
              <from>
                <xdr:col>0</xdr:col>
                <xdr:colOff>38100</xdr:colOff>
                <xdr:row>15</xdr:row>
                <xdr:rowOff>133350</xdr:rowOff>
              </from>
              <to>
                <xdr:col>0</xdr:col>
                <xdr:colOff>1085850</xdr:colOff>
                <xdr:row>17</xdr:row>
                <xdr:rowOff>123825</xdr:rowOff>
              </to>
            </anchor>
          </objectPr>
        </oleObject>
      </mc:Choice>
      <mc:Fallback>
        <oleObject progId="Photoshop.Image.7" shapeId="8251" r:id="rId18"/>
      </mc:Fallback>
    </mc:AlternateContent>
    <mc:AlternateContent xmlns:mc="http://schemas.openxmlformats.org/markup-compatibility/2006">
      <mc:Choice Requires="x14">
        <oleObject progId="Photoshop.Image.7" shapeId="8252" r:id="rId20">
          <objectPr defaultSize="0" r:id="rId21">
            <anchor moveWithCells="1">
              <from>
                <xdr:col>0</xdr:col>
                <xdr:colOff>285750</xdr:colOff>
                <xdr:row>18</xdr:row>
                <xdr:rowOff>0</xdr:rowOff>
              </from>
              <to>
                <xdr:col>0</xdr:col>
                <xdr:colOff>828675</xdr:colOff>
                <xdr:row>19</xdr:row>
                <xdr:rowOff>238125</xdr:rowOff>
              </to>
            </anchor>
          </objectPr>
        </oleObject>
      </mc:Choice>
      <mc:Fallback>
        <oleObject progId="Photoshop.Image.7" shapeId="8252" r:id="rId20"/>
      </mc:Fallback>
    </mc:AlternateContent>
    <mc:AlternateContent xmlns:mc="http://schemas.openxmlformats.org/markup-compatibility/2006">
      <mc:Choice Requires="x14">
        <oleObject progId="Photoshop.Image.7" shapeId="8255" r:id="rId22">
          <objectPr defaultSize="0" r:id="rId23">
            <anchor moveWithCells="1">
              <from>
                <xdr:col>0</xdr:col>
                <xdr:colOff>219075</xdr:colOff>
                <xdr:row>21</xdr:row>
                <xdr:rowOff>0</xdr:rowOff>
              </from>
              <to>
                <xdr:col>0</xdr:col>
                <xdr:colOff>904875</xdr:colOff>
                <xdr:row>21</xdr:row>
                <xdr:rowOff>485775</xdr:rowOff>
              </to>
            </anchor>
          </objectPr>
        </oleObject>
      </mc:Choice>
      <mc:Fallback>
        <oleObject progId="Photoshop.Image.7" shapeId="8255" r:id="rId22"/>
      </mc:Fallback>
    </mc:AlternateContent>
    <mc:AlternateContent xmlns:mc="http://schemas.openxmlformats.org/markup-compatibility/2006">
      <mc:Choice Requires="x14">
        <oleObject progId="Photoshop.Image.7" shapeId="8253" r:id="rId24">
          <objectPr defaultSize="0" r:id="rId25">
            <anchor moveWithCells="1">
              <from>
                <xdr:col>0</xdr:col>
                <xdr:colOff>219075</xdr:colOff>
                <xdr:row>20</xdr:row>
                <xdr:rowOff>9525</xdr:rowOff>
              </from>
              <to>
                <xdr:col>0</xdr:col>
                <xdr:colOff>923925</xdr:colOff>
                <xdr:row>20</xdr:row>
                <xdr:rowOff>495300</xdr:rowOff>
              </to>
            </anchor>
          </objectPr>
        </oleObject>
      </mc:Choice>
      <mc:Fallback>
        <oleObject progId="Photoshop.Image.7" shapeId="8253" r:id="rId24"/>
      </mc:Fallback>
    </mc:AlternateContent>
    <mc:AlternateContent xmlns:mc="http://schemas.openxmlformats.org/markup-compatibility/2006">
      <mc:Choice Requires="x14">
        <oleObject progId="CorelDRAW.Graphic.12" shapeId="8236" r:id="rId26">
          <objectPr defaultSize="0" autoPict="0" r:id="rId27">
            <anchor moveWithCells="1">
              <from>
                <xdr:col>3</xdr:col>
                <xdr:colOff>504825</xdr:colOff>
                <xdr:row>2</xdr:row>
                <xdr:rowOff>9525</xdr:rowOff>
              </from>
              <to>
                <xdr:col>3</xdr:col>
                <xdr:colOff>1123950</xdr:colOff>
                <xdr:row>2</xdr:row>
                <xdr:rowOff>228600</xdr:rowOff>
              </to>
            </anchor>
          </objectPr>
        </oleObject>
      </mc:Choice>
      <mc:Fallback>
        <oleObject progId="CorelDRAW.Graphic.12" shapeId="8236" r:id="rId26"/>
      </mc:Fallback>
    </mc:AlternateContent>
    <mc:AlternateContent xmlns:mc="http://schemas.openxmlformats.org/markup-compatibility/2006">
      <mc:Choice Requires="x14">
        <oleObject progId="Photoshop.Image.7" shapeId="8244" r:id="rId28">
          <objectPr defaultSize="0" r:id="rId29">
            <anchor moveWithCells="1">
              <from>
                <xdr:col>0</xdr:col>
                <xdr:colOff>314325</xdr:colOff>
                <xdr:row>7</xdr:row>
                <xdr:rowOff>28575</xdr:rowOff>
              </from>
              <to>
                <xdr:col>0</xdr:col>
                <xdr:colOff>819150</xdr:colOff>
                <xdr:row>7</xdr:row>
                <xdr:rowOff>428625</xdr:rowOff>
              </to>
            </anchor>
          </objectPr>
        </oleObject>
      </mc:Choice>
      <mc:Fallback>
        <oleObject progId="Photoshop.Image.7" shapeId="8244" r:id="rId2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G1" sqref="G1"/>
    </sheetView>
  </sheetViews>
  <sheetFormatPr defaultRowHeight="15" x14ac:dyDescent="0.25"/>
  <cols>
    <col min="1" max="1" width="16.7109375" customWidth="1"/>
    <col min="2" max="2" width="35.42578125" customWidth="1"/>
    <col min="3" max="5" width="10.7109375" customWidth="1"/>
    <col min="6" max="6" width="12.42578125" style="2" customWidth="1"/>
    <col min="7" max="7" width="9.7109375" style="3" bestFit="1" customWidth="1"/>
    <col min="13" max="13" width="10.85546875" customWidth="1"/>
  </cols>
  <sheetData>
    <row r="1" spans="1:13" ht="15" customHeight="1" x14ac:dyDescent="0.25">
      <c r="A1" s="27" t="s">
        <v>16</v>
      </c>
      <c r="C1" s="84"/>
      <c r="D1" s="84"/>
      <c r="E1" s="85"/>
      <c r="F1" s="28"/>
      <c r="G1" s="29"/>
    </row>
    <row r="2" spans="1:13" ht="8.1" customHeight="1" thickBot="1" x14ac:dyDescent="0.3">
      <c r="A2" s="15"/>
      <c r="B2" s="15"/>
      <c r="C2" s="15"/>
      <c r="D2" s="15"/>
      <c r="E2" s="15"/>
    </row>
    <row r="3" spans="1:13" ht="19.5" x14ac:dyDescent="0.25">
      <c r="A3" s="311" t="s">
        <v>17</v>
      </c>
      <c r="B3" s="312"/>
      <c r="C3" s="312"/>
      <c r="D3" s="312"/>
      <c r="E3" s="312"/>
      <c r="F3" s="312"/>
      <c r="G3" s="313"/>
      <c r="H3" s="5"/>
      <c r="I3" s="5"/>
      <c r="J3" s="5"/>
      <c r="K3" s="5"/>
      <c r="L3" s="5"/>
      <c r="M3" s="5"/>
    </row>
    <row r="4" spans="1:13" s="6" customFormat="1" ht="18" customHeight="1" x14ac:dyDescent="0.25">
      <c r="A4" s="319" t="s">
        <v>28</v>
      </c>
      <c r="B4" s="309" t="s">
        <v>1</v>
      </c>
      <c r="C4" s="316" t="s">
        <v>19</v>
      </c>
      <c r="D4" s="317"/>
      <c r="E4" s="318"/>
      <c r="F4" s="325" t="s">
        <v>24</v>
      </c>
      <c r="G4" s="305" t="s">
        <v>3</v>
      </c>
    </row>
    <row r="5" spans="1:13" s="6" customFormat="1" ht="36" customHeight="1" x14ac:dyDescent="0.25">
      <c r="A5" s="320"/>
      <c r="B5" s="310"/>
      <c r="C5" s="16" t="s">
        <v>22</v>
      </c>
      <c r="D5" s="16" t="s">
        <v>20</v>
      </c>
      <c r="E5" s="16" t="s">
        <v>21</v>
      </c>
      <c r="F5" s="326"/>
      <c r="G5" s="306"/>
    </row>
    <row r="6" spans="1:13" ht="15" customHeight="1" x14ac:dyDescent="0.25">
      <c r="A6" s="321"/>
      <c r="B6" s="314" t="s">
        <v>17</v>
      </c>
      <c r="C6" s="18">
        <v>140</v>
      </c>
      <c r="D6" s="18">
        <v>110</v>
      </c>
      <c r="E6" s="18">
        <v>90</v>
      </c>
      <c r="F6" s="323" t="s">
        <v>4</v>
      </c>
      <c r="G6" s="307">
        <v>8000</v>
      </c>
    </row>
    <row r="7" spans="1:13" x14ac:dyDescent="0.25">
      <c r="A7" s="322"/>
      <c r="B7" s="315"/>
      <c r="C7" s="22">
        <v>160</v>
      </c>
      <c r="D7" s="22">
        <v>130</v>
      </c>
      <c r="E7" s="22">
        <v>100</v>
      </c>
      <c r="F7" s="324"/>
      <c r="G7" s="308"/>
    </row>
    <row r="8" spans="1:13" x14ac:dyDescent="0.25">
      <c r="A8" s="322"/>
      <c r="B8" s="315"/>
      <c r="C8" s="18">
        <v>180</v>
      </c>
      <c r="D8" s="18">
        <v>150</v>
      </c>
      <c r="E8" s="18">
        <v>110</v>
      </c>
      <c r="F8" s="324"/>
      <c r="G8" s="308"/>
    </row>
    <row r="9" spans="1:13" x14ac:dyDescent="0.25">
      <c r="A9" s="322"/>
      <c r="B9" s="315"/>
      <c r="C9" s="22">
        <v>200</v>
      </c>
      <c r="D9" s="22">
        <v>165</v>
      </c>
      <c r="E9" s="22">
        <v>120</v>
      </c>
      <c r="F9" s="324"/>
      <c r="G9" s="308"/>
    </row>
    <row r="10" spans="1:13" x14ac:dyDescent="0.25">
      <c r="A10" s="322"/>
      <c r="B10" s="315"/>
      <c r="C10" s="18">
        <v>220</v>
      </c>
      <c r="D10" s="18">
        <v>180</v>
      </c>
      <c r="E10" s="18">
        <v>130</v>
      </c>
      <c r="F10" s="324"/>
      <c r="G10" s="308"/>
    </row>
    <row r="11" spans="1:13" x14ac:dyDescent="0.25">
      <c r="A11" s="322"/>
      <c r="B11" s="315"/>
      <c r="C11" s="22">
        <v>240</v>
      </c>
      <c r="D11" s="22">
        <v>200</v>
      </c>
      <c r="E11" s="22">
        <v>135</v>
      </c>
      <c r="F11" s="324"/>
      <c r="G11" s="308"/>
    </row>
    <row r="12" spans="1:13" x14ac:dyDescent="0.25">
      <c r="A12" s="19" t="s">
        <v>26</v>
      </c>
      <c r="B12" s="19" t="s">
        <v>26</v>
      </c>
      <c r="C12" s="20">
        <v>22</v>
      </c>
      <c r="D12" s="17" t="s">
        <v>25</v>
      </c>
      <c r="E12" s="17" t="s">
        <v>25</v>
      </c>
      <c r="F12" s="8" t="s">
        <v>14</v>
      </c>
      <c r="G12" s="21">
        <v>8</v>
      </c>
    </row>
    <row r="13" spans="1:13" ht="18" thickBot="1" x14ac:dyDescent="0.3">
      <c r="A13" s="23" t="s">
        <v>23</v>
      </c>
      <c r="B13" s="23" t="s">
        <v>23</v>
      </c>
      <c r="C13" s="24" t="s">
        <v>25</v>
      </c>
      <c r="D13" s="24" t="s">
        <v>25</v>
      </c>
      <c r="E13" s="24" t="s">
        <v>25</v>
      </c>
      <c r="F13" s="25" t="s">
        <v>4</v>
      </c>
      <c r="G13" s="26">
        <v>400</v>
      </c>
    </row>
    <row r="14" spans="1:13" ht="8.1" customHeight="1" thickBot="1" x14ac:dyDescent="0.3"/>
    <row r="15" spans="1:13" s="2" customFormat="1" ht="42" customHeight="1" thickBot="1" x14ac:dyDescent="0.3">
      <c r="A15" s="302" t="s">
        <v>27</v>
      </c>
      <c r="B15" s="303"/>
      <c r="C15" s="303"/>
      <c r="D15" s="303"/>
      <c r="E15" s="303"/>
      <c r="F15" s="303"/>
      <c r="G15" s="304"/>
      <c r="H15"/>
      <c r="I15"/>
      <c r="J15"/>
      <c r="K15"/>
      <c r="L15"/>
      <c r="M15"/>
    </row>
    <row r="16" spans="1:13" s="2" customFormat="1" ht="18" x14ac:dyDescent="0.25">
      <c r="A16" s="11"/>
      <c r="B16" s="11"/>
      <c r="C16" s="11"/>
      <c r="D16" s="11"/>
      <c r="E16" s="11"/>
      <c r="G16" s="3"/>
      <c r="H16"/>
      <c r="I16"/>
      <c r="J16"/>
      <c r="K16"/>
      <c r="L16"/>
      <c r="M16"/>
    </row>
  </sheetData>
  <mergeCells count="11">
    <mergeCell ref="A15:G15"/>
    <mergeCell ref="G4:G5"/>
    <mergeCell ref="G6:G11"/>
    <mergeCell ref="B4:B5"/>
    <mergeCell ref="A3:G3"/>
    <mergeCell ref="B6:B11"/>
    <mergeCell ref="C4:E4"/>
    <mergeCell ref="A4:A5"/>
    <mergeCell ref="A6:A11"/>
    <mergeCell ref="F6:F11"/>
    <mergeCell ref="F4:F5"/>
  </mergeCells>
  <hyperlinks>
    <hyperlink ref="A1" location="Главная!A1" display="Возврат к выбору"/>
  </hyperlinks>
  <printOptions horizontalCentered="1"/>
  <pageMargins left="0.27559055118110237" right="0.19685039370078741" top="0.31496062992125984" bottom="0.55118110236220474" header="0.31496062992125984" footer="0.31496062992125984"/>
  <pageSetup paperSize="9" scale="93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"/>
  <sheetViews>
    <sheetView workbookViewId="0">
      <pane xSplit="10" ySplit="5" topLeftCell="K6" activePane="bottomRight" state="frozen"/>
      <selection pane="topRight" activeCell="K1" sqref="K1"/>
      <selection pane="bottomLeft" activeCell="A6" sqref="A6"/>
      <selection pane="bottomRight" activeCell="H15" sqref="H15"/>
    </sheetView>
  </sheetViews>
  <sheetFormatPr defaultRowHeight="15" x14ac:dyDescent="0.25"/>
  <cols>
    <col min="1" max="2" width="16.7109375" customWidth="1"/>
    <col min="3" max="5" width="10.7109375" customWidth="1"/>
    <col min="6" max="6" width="9" style="2" customWidth="1"/>
    <col min="7" max="7" width="6.28515625" style="2" customWidth="1"/>
    <col min="8" max="8" width="9.7109375" style="3" bestFit="1" customWidth="1"/>
    <col min="9" max="9" width="8" style="3" customWidth="1"/>
    <col min="10" max="10" width="8.85546875" style="3" customWidth="1"/>
    <col min="16" max="16" width="10.85546875" customWidth="1"/>
  </cols>
  <sheetData>
    <row r="1" spans="1:16" ht="15" customHeight="1" x14ac:dyDescent="0.25">
      <c r="A1" s="15" t="s">
        <v>16</v>
      </c>
      <c r="C1" s="86"/>
      <c r="D1" s="86"/>
      <c r="E1" s="86"/>
      <c r="F1" s="86"/>
      <c r="G1" s="86"/>
      <c r="H1" s="85"/>
      <c r="J1" s="29" t="s">
        <v>15</v>
      </c>
    </row>
    <row r="2" spans="1:16" ht="8.1" customHeight="1" thickBot="1" x14ac:dyDescent="0.3"/>
    <row r="3" spans="1:16" ht="19.5" x14ac:dyDescent="0.25">
      <c r="A3" s="327" t="s">
        <v>6</v>
      </c>
      <c r="B3" s="328"/>
      <c r="C3" s="328"/>
      <c r="D3" s="328"/>
      <c r="E3" s="328"/>
      <c r="F3" s="328"/>
      <c r="G3" s="328"/>
      <c r="H3" s="328"/>
      <c r="I3" s="328"/>
      <c r="J3" s="329"/>
      <c r="K3" s="5"/>
      <c r="L3" s="5"/>
      <c r="M3" s="5"/>
      <c r="N3" s="5"/>
      <c r="O3" s="5"/>
      <c r="P3" s="5"/>
    </row>
    <row r="4" spans="1:16" s="6" customFormat="1" ht="18" customHeight="1" x14ac:dyDescent="0.25">
      <c r="A4" s="337" t="s">
        <v>28</v>
      </c>
      <c r="B4" s="333" t="s">
        <v>1</v>
      </c>
      <c r="C4" s="333" t="s">
        <v>19</v>
      </c>
      <c r="D4" s="333"/>
      <c r="E4" s="333"/>
      <c r="F4" s="333" t="s">
        <v>29</v>
      </c>
      <c r="G4" s="333"/>
      <c r="H4" s="344" t="s">
        <v>3</v>
      </c>
      <c r="I4" s="344"/>
      <c r="J4" s="345"/>
    </row>
    <row r="5" spans="1:16" s="6" customFormat="1" ht="20.25" x14ac:dyDescent="0.25">
      <c r="A5" s="337"/>
      <c r="B5" s="333"/>
      <c r="C5" s="12" t="s">
        <v>30</v>
      </c>
      <c r="D5" s="12" t="s">
        <v>31</v>
      </c>
      <c r="E5" s="12" t="s">
        <v>32</v>
      </c>
      <c r="F5" s="12" t="s">
        <v>33</v>
      </c>
      <c r="G5" s="12" t="s">
        <v>34</v>
      </c>
      <c r="H5" s="13" t="s">
        <v>35</v>
      </c>
      <c r="I5" s="13" t="s">
        <v>5</v>
      </c>
      <c r="J5" s="34" t="s">
        <v>8</v>
      </c>
    </row>
    <row r="6" spans="1:16" ht="15" customHeight="1" x14ac:dyDescent="0.25">
      <c r="A6" s="349"/>
      <c r="B6" s="338" t="s">
        <v>37</v>
      </c>
      <c r="C6" s="8">
        <v>100</v>
      </c>
      <c r="D6" s="8">
        <v>100</v>
      </c>
      <c r="E6" s="8">
        <v>6000</v>
      </c>
      <c r="F6" s="341" t="s">
        <v>9</v>
      </c>
      <c r="G6" s="346" t="s">
        <v>36</v>
      </c>
      <c r="H6" s="30">
        <v>6200</v>
      </c>
      <c r="I6" s="30">
        <f>C6*D6*H6/1000000</f>
        <v>62</v>
      </c>
      <c r="J6" s="21">
        <f>I6*E6/1000</f>
        <v>372</v>
      </c>
    </row>
    <row r="7" spans="1:16" ht="15" customHeight="1" x14ac:dyDescent="0.25">
      <c r="A7" s="350"/>
      <c r="B7" s="339"/>
      <c r="C7" s="33">
        <v>100</v>
      </c>
      <c r="D7" s="33">
        <v>150</v>
      </c>
      <c r="E7" s="33">
        <v>6000</v>
      </c>
      <c r="F7" s="342"/>
      <c r="G7" s="347"/>
      <c r="H7" s="30">
        <v>6200</v>
      </c>
      <c r="I7" s="32">
        <f t="shared" ref="I7:I8" si="0">C7*D7*H7/1000000</f>
        <v>93</v>
      </c>
      <c r="J7" s="35">
        <f t="shared" ref="J7:J8" si="1">I7*E7/1000</f>
        <v>558</v>
      </c>
    </row>
    <row r="8" spans="1:16" ht="15" customHeight="1" x14ac:dyDescent="0.25">
      <c r="A8" s="351"/>
      <c r="B8" s="340"/>
      <c r="C8" s="8">
        <v>150</v>
      </c>
      <c r="D8" s="8">
        <v>150</v>
      </c>
      <c r="E8" s="8">
        <v>6000</v>
      </c>
      <c r="F8" s="343"/>
      <c r="G8" s="348"/>
      <c r="H8" s="30">
        <v>6200</v>
      </c>
      <c r="I8" s="30">
        <f t="shared" si="0"/>
        <v>139.5</v>
      </c>
      <c r="J8" s="21">
        <f t="shared" si="1"/>
        <v>837</v>
      </c>
    </row>
    <row r="9" spans="1:16" ht="15" customHeight="1" x14ac:dyDescent="0.25">
      <c r="A9" s="349"/>
      <c r="B9" s="353" t="s">
        <v>38</v>
      </c>
      <c r="C9" s="33">
        <v>22</v>
      </c>
      <c r="D9" s="33">
        <v>100</v>
      </c>
      <c r="E9" s="33">
        <v>6000</v>
      </c>
      <c r="F9" s="354" t="s">
        <v>9</v>
      </c>
      <c r="G9" s="355" t="s">
        <v>36</v>
      </c>
      <c r="H9" s="30">
        <v>6200</v>
      </c>
      <c r="I9" s="32">
        <f t="shared" ref="I9:I14" si="2">C9*D9*H9/1000000</f>
        <v>13.64</v>
      </c>
      <c r="J9" s="35">
        <f t="shared" ref="J9:J14" si="3">I9*E9/1000</f>
        <v>81.84</v>
      </c>
    </row>
    <row r="10" spans="1:16" ht="15" customHeight="1" x14ac:dyDescent="0.25">
      <c r="A10" s="350"/>
      <c r="B10" s="353"/>
      <c r="C10" s="8">
        <v>25</v>
      </c>
      <c r="D10" s="8">
        <v>150</v>
      </c>
      <c r="E10" s="8">
        <v>6000</v>
      </c>
      <c r="F10" s="354"/>
      <c r="G10" s="355"/>
      <c r="H10" s="30">
        <v>6200</v>
      </c>
      <c r="I10" s="30">
        <f t="shared" si="2"/>
        <v>23.25</v>
      </c>
      <c r="J10" s="21">
        <f t="shared" si="3"/>
        <v>139.5</v>
      </c>
    </row>
    <row r="11" spans="1:16" ht="15" customHeight="1" x14ac:dyDescent="0.25">
      <c r="A11" s="350"/>
      <c r="B11" s="353"/>
      <c r="C11" s="33">
        <v>32</v>
      </c>
      <c r="D11" s="33">
        <v>150</v>
      </c>
      <c r="E11" s="33">
        <v>6000</v>
      </c>
      <c r="F11" s="354"/>
      <c r="G11" s="355"/>
      <c r="H11" s="30">
        <v>6200</v>
      </c>
      <c r="I11" s="32">
        <f t="shared" si="2"/>
        <v>29.76</v>
      </c>
      <c r="J11" s="35">
        <f t="shared" si="3"/>
        <v>178.56</v>
      </c>
    </row>
    <row r="12" spans="1:16" ht="15" customHeight="1" x14ac:dyDescent="0.25">
      <c r="A12" s="350"/>
      <c r="B12" s="353"/>
      <c r="C12" s="8">
        <v>40</v>
      </c>
      <c r="D12" s="8">
        <v>150</v>
      </c>
      <c r="E12" s="8">
        <v>6000</v>
      </c>
      <c r="F12" s="354"/>
      <c r="G12" s="355"/>
      <c r="H12" s="30">
        <v>6200</v>
      </c>
      <c r="I12" s="30">
        <f t="shared" si="2"/>
        <v>37.200000000000003</v>
      </c>
      <c r="J12" s="21">
        <f t="shared" si="3"/>
        <v>223.20000000000002</v>
      </c>
    </row>
    <row r="13" spans="1:16" ht="15" customHeight="1" x14ac:dyDescent="0.25">
      <c r="A13" s="351"/>
      <c r="B13" s="353"/>
      <c r="C13" s="33">
        <v>50</v>
      </c>
      <c r="D13" s="33">
        <v>150</v>
      </c>
      <c r="E13" s="33">
        <v>6000</v>
      </c>
      <c r="F13" s="354"/>
      <c r="G13" s="355"/>
      <c r="H13" s="30">
        <v>6200</v>
      </c>
      <c r="I13" s="32">
        <f t="shared" si="2"/>
        <v>46.5</v>
      </c>
      <c r="J13" s="35">
        <f t="shared" si="3"/>
        <v>279</v>
      </c>
    </row>
    <row r="14" spans="1:16" ht="15" customHeight="1" x14ac:dyDescent="0.25">
      <c r="A14" s="349"/>
      <c r="B14" s="353" t="s">
        <v>39</v>
      </c>
      <c r="C14" s="8">
        <v>25</v>
      </c>
      <c r="D14" s="8">
        <v>60</v>
      </c>
      <c r="E14" s="8">
        <v>2750</v>
      </c>
      <c r="F14" s="354" t="s">
        <v>9</v>
      </c>
      <c r="G14" s="355" t="s">
        <v>36</v>
      </c>
      <c r="H14" s="30">
        <v>8000</v>
      </c>
      <c r="I14" s="30">
        <f t="shared" si="2"/>
        <v>12</v>
      </c>
      <c r="J14" s="21">
        <f t="shared" si="3"/>
        <v>33</v>
      </c>
    </row>
    <row r="15" spans="1:16" ht="15" customHeight="1" x14ac:dyDescent="0.25">
      <c r="A15" s="350"/>
      <c r="B15" s="353"/>
      <c r="C15" s="33">
        <v>50</v>
      </c>
      <c r="D15" s="33">
        <v>50</v>
      </c>
      <c r="E15" s="33">
        <v>3000</v>
      </c>
      <c r="F15" s="354"/>
      <c r="G15" s="355"/>
      <c r="H15" s="32">
        <v>8000</v>
      </c>
      <c r="I15" s="32">
        <f t="shared" ref="I15:I18" si="4">C15*D15*H15/1000000</f>
        <v>20</v>
      </c>
      <c r="J15" s="35">
        <f t="shared" ref="J15:J18" si="5">I15*E15/1000</f>
        <v>60</v>
      </c>
    </row>
    <row r="16" spans="1:16" ht="15" customHeight="1" x14ac:dyDescent="0.25">
      <c r="A16" s="350"/>
      <c r="B16" s="353"/>
      <c r="C16" s="8">
        <v>50</v>
      </c>
      <c r="D16" s="8">
        <v>80</v>
      </c>
      <c r="E16" s="8">
        <v>2300</v>
      </c>
      <c r="F16" s="354"/>
      <c r="G16" s="355"/>
      <c r="H16" s="30">
        <v>7500</v>
      </c>
      <c r="I16" s="30">
        <f t="shared" si="4"/>
        <v>30</v>
      </c>
      <c r="J16" s="21">
        <f t="shared" si="5"/>
        <v>69</v>
      </c>
    </row>
    <row r="17" spans="1:16" ht="15" customHeight="1" x14ac:dyDescent="0.25">
      <c r="A17" s="350"/>
      <c r="B17" s="353"/>
      <c r="C17" s="33">
        <v>50</v>
      </c>
      <c r="D17" s="33">
        <v>80</v>
      </c>
      <c r="E17" s="33">
        <v>2750</v>
      </c>
      <c r="F17" s="354"/>
      <c r="G17" s="355"/>
      <c r="H17" s="32">
        <v>7500</v>
      </c>
      <c r="I17" s="32">
        <f t="shared" ref="I17" si="6">C17*D17*H17/1000000</f>
        <v>30</v>
      </c>
      <c r="J17" s="35">
        <f t="shared" ref="J17" si="7">I17*E17/1000</f>
        <v>82.5</v>
      </c>
    </row>
    <row r="18" spans="1:16" ht="15" customHeight="1" thickBot="1" x14ac:dyDescent="0.3">
      <c r="A18" s="352"/>
      <c r="B18" s="358"/>
      <c r="C18" s="31">
        <v>60</v>
      </c>
      <c r="D18" s="31">
        <v>100</v>
      </c>
      <c r="E18" s="31">
        <v>2750</v>
      </c>
      <c r="F18" s="356"/>
      <c r="G18" s="357"/>
      <c r="H18" s="36">
        <v>7500</v>
      </c>
      <c r="I18" s="36">
        <f t="shared" si="4"/>
        <v>45</v>
      </c>
      <c r="J18" s="37">
        <f t="shared" si="5"/>
        <v>123.75</v>
      </c>
    </row>
    <row r="19" spans="1:16" ht="8.1" customHeight="1" thickBot="1" x14ac:dyDescent="0.3"/>
    <row r="20" spans="1:16" s="2" customFormat="1" ht="18" x14ac:dyDescent="0.25">
      <c r="A20" s="334" t="s">
        <v>18</v>
      </c>
      <c r="B20" s="335"/>
      <c r="C20" s="335"/>
      <c r="D20" s="335"/>
      <c r="E20" s="335"/>
      <c r="F20" s="335"/>
      <c r="G20" s="335"/>
      <c r="H20" s="335"/>
      <c r="I20" s="335"/>
      <c r="J20" s="336"/>
      <c r="K20"/>
      <c r="L20"/>
      <c r="M20"/>
      <c r="N20"/>
      <c r="O20"/>
      <c r="P20"/>
    </row>
    <row r="21" spans="1:16" s="2" customFormat="1" ht="36.75" customHeight="1" thickBot="1" x14ac:dyDescent="0.3">
      <c r="A21" s="330" t="s">
        <v>40</v>
      </c>
      <c r="B21" s="331"/>
      <c r="C21" s="331"/>
      <c r="D21" s="331"/>
      <c r="E21" s="331"/>
      <c r="F21" s="331"/>
      <c r="G21" s="331"/>
      <c r="H21" s="331"/>
      <c r="I21" s="331"/>
      <c r="J21" s="332"/>
      <c r="K21"/>
      <c r="L21"/>
      <c r="M21"/>
      <c r="N21"/>
      <c r="O21"/>
      <c r="P21"/>
    </row>
  </sheetData>
  <mergeCells count="20">
    <mergeCell ref="G9:G13"/>
    <mergeCell ref="F14:F18"/>
    <mergeCell ref="G14:G18"/>
    <mergeCell ref="B14:B18"/>
    <mergeCell ref="A3:J3"/>
    <mergeCell ref="A21:J21"/>
    <mergeCell ref="C4:E4"/>
    <mergeCell ref="A20:J20"/>
    <mergeCell ref="F4:G4"/>
    <mergeCell ref="A4:A5"/>
    <mergeCell ref="B4:B5"/>
    <mergeCell ref="B6:B8"/>
    <mergeCell ref="F6:F8"/>
    <mergeCell ref="H4:J4"/>
    <mergeCell ref="G6:G8"/>
    <mergeCell ref="A6:A8"/>
    <mergeCell ref="A9:A13"/>
    <mergeCell ref="A14:A18"/>
    <mergeCell ref="B9:B13"/>
    <mergeCell ref="F9:F13"/>
  </mergeCells>
  <hyperlinks>
    <hyperlink ref="A1" location="Главная!A1" display="Возврат к выбору"/>
    <hyperlink ref="J1" r:id="rId1"/>
  </hyperlinks>
  <printOptions horizontalCentered="1"/>
  <pageMargins left="0.31496062992125984" right="0.19685039370078741" top="0.31496062992125984" bottom="0.55118110236220474" header="0.31496062992125984" footer="0.31496062992125984"/>
  <pageSetup paperSize="9" scale="91" fitToHeight="2" orientation="portrait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applyStyles="1" summaryBelow="0"/>
    <pageSetUpPr fitToPage="1"/>
  </sheetPr>
  <dimension ref="A1:S123"/>
  <sheetViews>
    <sheetView zoomScale="85" zoomScaleNormal="85" workbookViewId="0">
      <pane xSplit="5" ySplit="6" topLeftCell="F109" activePane="bottomRight" state="frozen"/>
      <selection pane="topRight" activeCell="F1" sqref="F1"/>
      <selection pane="bottomLeft" activeCell="A7" sqref="A7"/>
      <selection pane="bottomRight" activeCell="Q1" sqref="Q1"/>
    </sheetView>
  </sheetViews>
  <sheetFormatPr defaultRowHeight="15" x14ac:dyDescent="0.25"/>
  <cols>
    <col min="1" max="1" width="16.7109375" customWidth="1"/>
    <col min="2" max="2" width="28.5703125" customWidth="1"/>
    <col min="3" max="3" width="5.28515625" style="2" customWidth="1"/>
    <col min="4" max="4" width="5.28515625" style="38" customWidth="1"/>
    <col min="5" max="5" width="6.28515625" style="38" customWidth="1"/>
    <col min="6" max="6" width="8.28515625" style="39" customWidth="1"/>
    <col min="7" max="7" width="7.28515625" style="39" customWidth="1"/>
    <col min="8" max="8" width="8.28515625" style="39" customWidth="1"/>
    <col min="9" max="9" width="8.28515625" style="3" customWidth="1"/>
    <col min="10" max="10" width="7.28515625" style="3" customWidth="1"/>
    <col min="11" max="12" width="8.28515625" style="3" customWidth="1"/>
    <col min="13" max="13" width="7.28515625" customWidth="1"/>
    <col min="14" max="14" width="8.28515625" customWidth="1"/>
    <col min="15" max="15" width="8.28515625" style="3" customWidth="1"/>
    <col min="16" max="16" width="7.28515625" customWidth="1"/>
    <col min="17" max="17" width="8.28515625" customWidth="1"/>
    <col min="18" max="18" width="4.85546875" style="28" hidden="1" customWidth="1"/>
  </cols>
  <sheetData>
    <row r="1" spans="1:19" ht="15" customHeight="1" x14ac:dyDescent="0.25">
      <c r="A1" s="27" t="s">
        <v>16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46"/>
      <c r="P1" s="9"/>
      <c r="Q1" s="29"/>
    </row>
    <row r="2" spans="1:19" ht="8.1" customHeight="1" thickBot="1" x14ac:dyDescent="0.3">
      <c r="A2" s="9"/>
      <c r="B2" s="9"/>
      <c r="C2" s="28"/>
      <c r="D2" s="28"/>
      <c r="E2" s="28"/>
      <c r="F2" s="28"/>
      <c r="G2" s="28"/>
      <c r="H2" s="28"/>
      <c r="I2" s="46"/>
      <c r="J2" s="46"/>
      <c r="K2" s="46"/>
      <c r="L2" s="46"/>
      <c r="M2" s="9"/>
      <c r="N2" s="9"/>
      <c r="O2" s="46"/>
      <c r="P2" s="9"/>
      <c r="Q2" s="9"/>
    </row>
    <row r="3" spans="1:19" ht="19.5" x14ac:dyDescent="0.25">
      <c r="A3" s="327" t="s">
        <v>7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9"/>
    </row>
    <row r="4" spans="1:19" s="6" customFormat="1" ht="18" customHeight="1" x14ac:dyDescent="0.25">
      <c r="A4" s="337" t="s">
        <v>28</v>
      </c>
      <c r="B4" s="333" t="s">
        <v>1</v>
      </c>
      <c r="C4" s="333" t="s">
        <v>19</v>
      </c>
      <c r="D4" s="333"/>
      <c r="E4" s="333"/>
      <c r="F4" s="344" t="s">
        <v>3</v>
      </c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5"/>
      <c r="R4" s="364" t="s">
        <v>60</v>
      </c>
      <c r="S4" s="83"/>
    </row>
    <row r="5" spans="1:19" s="6" customFormat="1" ht="18" customHeight="1" x14ac:dyDescent="0.25">
      <c r="A5" s="337"/>
      <c r="B5" s="333"/>
      <c r="C5" s="363" t="s">
        <v>30</v>
      </c>
      <c r="D5" s="363" t="s">
        <v>31</v>
      </c>
      <c r="E5" s="363" t="s">
        <v>32</v>
      </c>
      <c r="F5" s="333" t="s">
        <v>57</v>
      </c>
      <c r="G5" s="333"/>
      <c r="H5" s="333"/>
      <c r="I5" s="344" t="s">
        <v>42</v>
      </c>
      <c r="J5" s="344"/>
      <c r="K5" s="344"/>
      <c r="L5" s="344" t="s">
        <v>43</v>
      </c>
      <c r="M5" s="344"/>
      <c r="N5" s="344"/>
      <c r="O5" s="344" t="s">
        <v>44</v>
      </c>
      <c r="P5" s="344"/>
      <c r="Q5" s="345"/>
      <c r="R5" s="364"/>
      <c r="S5" s="83"/>
    </row>
    <row r="6" spans="1:19" s="6" customFormat="1" ht="20.25" x14ac:dyDescent="0.25">
      <c r="A6" s="337"/>
      <c r="B6" s="333"/>
      <c r="C6" s="363"/>
      <c r="D6" s="363"/>
      <c r="E6" s="363"/>
      <c r="F6" s="41" t="s">
        <v>41</v>
      </c>
      <c r="G6" s="41" t="s">
        <v>5</v>
      </c>
      <c r="H6" s="41" t="s">
        <v>8</v>
      </c>
      <c r="I6" s="41" t="s">
        <v>41</v>
      </c>
      <c r="J6" s="41" t="s">
        <v>5</v>
      </c>
      <c r="K6" s="41" t="s">
        <v>8</v>
      </c>
      <c r="L6" s="41" t="s">
        <v>41</v>
      </c>
      <c r="M6" s="41" t="s">
        <v>5</v>
      </c>
      <c r="N6" s="41" t="s">
        <v>8</v>
      </c>
      <c r="O6" s="41" t="s">
        <v>41</v>
      </c>
      <c r="P6" s="41" t="s">
        <v>5</v>
      </c>
      <c r="Q6" s="42" t="s">
        <v>8</v>
      </c>
      <c r="R6" s="364"/>
      <c r="S6" s="83"/>
    </row>
    <row r="7" spans="1:19" s="51" customFormat="1" ht="19.5" customHeight="1" x14ac:dyDescent="0.25">
      <c r="A7" s="360" t="s">
        <v>9</v>
      </c>
      <c r="B7" s="361"/>
      <c r="C7" s="361"/>
      <c r="D7" s="361"/>
      <c r="E7" s="361"/>
      <c r="F7" s="361"/>
      <c r="G7" s="361"/>
      <c r="H7" s="361"/>
      <c r="I7" s="361"/>
      <c r="J7" s="361"/>
      <c r="K7" s="361"/>
      <c r="L7" s="361"/>
      <c r="M7" s="361"/>
      <c r="N7" s="361"/>
      <c r="O7" s="361"/>
      <c r="P7" s="361"/>
      <c r="Q7" s="362"/>
      <c r="R7" s="83"/>
      <c r="S7" s="83"/>
    </row>
    <row r="8" spans="1:19" x14ac:dyDescent="0.25">
      <c r="A8" s="19"/>
      <c r="B8" s="7" t="s">
        <v>45</v>
      </c>
      <c r="C8" s="44">
        <v>25</v>
      </c>
      <c r="D8" s="44">
        <v>85</v>
      </c>
      <c r="E8" s="44">
        <v>2750</v>
      </c>
      <c r="F8" s="45" t="s">
        <v>25</v>
      </c>
      <c r="G8" s="45" t="s">
        <v>25</v>
      </c>
      <c r="H8" s="45" t="s">
        <v>25</v>
      </c>
      <c r="I8" s="30">
        <v>500</v>
      </c>
      <c r="J8" s="30">
        <f t="shared" ref="J8:J14" si="0">I8/(1/($D8/1000))</f>
        <v>42.5</v>
      </c>
      <c r="K8" s="47">
        <f t="shared" ref="K8:K14" si="1">$E8/1000*J8</f>
        <v>116.875</v>
      </c>
      <c r="L8" s="30">
        <v>430</v>
      </c>
      <c r="M8" s="30">
        <f t="shared" ref="M8:M14" si="2">L8/(1/($D8/1000))</f>
        <v>36.550000000000004</v>
      </c>
      <c r="N8" s="47">
        <f t="shared" ref="N8:N14" si="3">$E8/1000*M8</f>
        <v>100.51250000000002</v>
      </c>
      <c r="O8" s="30">
        <v>380</v>
      </c>
      <c r="P8" s="30">
        <f t="shared" ref="P8:P14" si="4">O8/(1/($D8/1000))</f>
        <v>32.300000000000004</v>
      </c>
      <c r="Q8" s="48">
        <f t="shared" ref="Q8:Q14" si="5">$E8/1000*P8</f>
        <v>88.825000000000017</v>
      </c>
      <c r="R8" s="28" t="s">
        <v>56</v>
      </c>
    </row>
    <row r="9" spans="1:19" x14ac:dyDescent="0.25">
      <c r="A9" s="225"/>
      <c r="B9" s="216" t="s">
        <v>45</v>
      </c>
      <c r="C9" s="33">
        <v>29</v>
      </c>
      <c r="D9" s="33">
        <v>110</v>
      </c>
      <c r="E9" s="33">
        <v>3000</v>
      </c>
      <c r="F9" s="217">
        <v>1100</v>
      </c>
      <c r="G9" s="218">
        <f t="shared" ref="G9:G10" si="6">F9/(1/($D9/1000))</f>
        <v>120.99999999999999</v>
      </c>
      <c r="H9" s="219">
        <f t="shared" ref="H9:H10" si="7">$E9/1000*G9</f>
        <v>362.99999999999994</v>
      </c>
      <c r="I9" s="32">
        <v>950</v>
      </c>
      <c r="J9" s="220">
        <f t="shared" si="0"/>
        <v>104.49999999999999</v>
      </c>
      <c r="K9" s="219">
        <f t="shared" si="1"/>
        <v>313.49999999999994</v>
      </c>
      <c r="L9" s="32">
        <v>520</v>
      </c>
      <c r="M9" s="32">
        <f t="shared" si="2"/>
        <v>57.199999999999996</v>
      </c>
      <c r="N9" s="219">
        <f t="shared" si="3"/>
        <v>171.6</v>
      </c>
      <c r="O9" s="32">
        <v>395</v>
      </c>
      <c r="P9" s="32">
        <f t="shared" si="4"/>
        <v>43.449999999999996</v>
      </c>
      <c r="Q9" s="221">
        <f t="shared" si="5"/>
        <v>130.35</v>
      </c>
      <c r="R9" s="28" t="s">
        <v>62</v>
      </c>
    </row>
    <row r="10" spans="1:19" x14ac:dyDescent="0.25">
      <c r="A10" s="225"/>
      <c r="B10" s="7" t="s">
        <v>45</v>
      </c>
      <c r="C10" s="44">
        <v>29</v>
      </c>
      <c r="D10" s="44">
        <v>110</v>
      </c>
      <c r="E10" s="44">
        <v>4000</v>
      </c>
      <c r="F10" s="63">
        <v>1100</v>
      </c>
      <c r="G10" s="64">
        <f t="shared" si="6"/>
        <v>120.99999999999999</v>
      </c>
      <c r="H10" s="47">
        <f t="shared" si="7"/>
        <v>483.99999999999994</v>
      </c>
      <c r="I10" s="30">
        <v>950</v>
      </c>
      <c r="J10" s="65">
        <f t="shared" si="0"/>
        <v>104.49999999999999</v>
      </c>
      <c r="K10" s="47">
        <f t="shared" si="1"/>
        <v>417.99999999999994</v>
      </c>
      <c r="L10" s="30">
        <v>520</v>
      </c>
      <c r="M10" s="30">
        <f t="shared" si="2"/>
        <v>57.199999999999996</v>
      </c>
      <c r="N10" s="47">
        <f t="shared" si="3"/>
        <v>228.79999999999998</v>
      </c>
      <c r="O10" s="30">
        <v>395</v>
      </c>
      <c r="P10" s="30">
        <f t="shared" si="4"/>
        <v>43.449999999999996</v>
      </c>
      <c r="Q10" s="48">
        <f t="shared" si="5"/>
        <v>173.79999999999998</v>
      </c>
      <c r="R10" s="28" t="s">
        <v>62</v>
      </c>
    </row>
    <row r="11" spans="1:19" x14ac:dyDescent="0.25">
      <c r="A11" s="225"/>
      <c r="B11" s="216" t="s">
        <v>45</v>
      </c>
      <c r="C11" s="33">
        <v>36</v>
      </c>
      <c r="D11" s="33">
        <v>115</v>
      </c>
      <c r="E11" s="33">
        <v>3000</v>
      </c>
      <c r="F11" s="222" t="s">
        <v>25</v>
      </c>
      <c r="G11" s="222" t="s">
        <v>25</v>
      </c>
      <c r="H11" s="222" t="s">
        <v>25</v>
      </c>
      <c r="I11" s="32">
        <v>500</v>
      </c>
      <c r="J11" s="32">
        <f t="shared" si="0"/>
        <v>57.5</v>
      </c>
      <c r="K11" s="219">
        <f t="shared" si="1"/>
        <v>172.5</v>
      </c>
      <c r="L11" s="32">
        <v>430</v>
      </c>
      <c r="M11" s="32">
        <f t="shared" si="2"/>
        <v>49.45</v>
      </c>
      <c r="N11" s="219">
        <f t="shared" si="3"/>
        <v>148.35000000000002</v>
      </c>
      <c r="O11" s="32">
        <v>380</v>
      </c>
      <c r="P11" s="32">
        <f t="shared" si="4"/>
        <v>43.7</v>
      </c>
      <c r="Q11" s="221">
        <f t="shared" si="5"/>
        <v>131.10000000000002</v>
      </c>
      <c r="R11" s="28" t="s">
        <v>56</v>
      </c>
    </row>
    <row r="12" spans="1:19" x14ac:dyDescent="0.25">
      <c r="A12" s="225"/>
      <c r="B12" s="7" t="s">
        <v>45</v>
      </c>
      <c r="C12" s="44">
        <v>36</v>
      </c>
      <c r="D12" s="44">
        <v>115</v>
      </c>
      <c r="E12" s="44">
        <v>4000</v>
      </c>
      <c r="F12" s="45" t="s">
        <v>25</v>
      </c>
      <c r="G12" s="45" t="s">
        <v>25</v>
      </c>
      <c r="H12" s="45" t="s">
        <v>25</v>
      </c>
      <c r="I12" s="30">
        <v>500</v>
      </c>
      <c r="J12" s="30">
        <f t="shared" si="0"/>
        <v>57.5</v>
      </c>
      <c r="K12" s="47">
        <f t="shared" si="1"/>
        <v>230</v>
      </c>
      <c r="L12" s="30">
        <v>430</v>
      </c>
      <c r="M12" s="30">
        <f t="shared" si="2"/>
        <v>49.45</v>
      </c>
      <c r="N12" s="47">
        <f t="shared" si="3"/>
        <v>197.8</v>
      </c>
      <c r="O12" s="30">
        <v>380</v>
      </c>
      <c r="P12" s="30">
        <f t="shared" si="4"/>
        <v>43.7</v>
      </c>
      <c r="Q12" s="48">
        <f t="shared" si="5"/>
        <v>174.8</v>
      </c>
      <c r="R12" s="28" t="s">
        <v>56</v>
      </c>
    </row>
    <row r="13" spans="1:19" x14ac:dyDescent="0.25">
      <c r="A13" s="225"/>
      <c r="B13" s="216" t="s">
        <v>46</v>
      </c>
      <c r="C13" s="33">
        <v>25</v>
      </c>
      <c r="D13" s="33">
        <v>130</v>
      </c>
      <c r="E13" s="33">
        <v>3000</v>
      </c>
      <c r="F13" s="222" t="s">
        <v>25</v>
      </c>
      <c r="G13" s="222" t="s">
        <v>25</v>
      </c>
      <c r="H13" s="222" t="s">
        <v>25</v>
      </c>
      <c r="I13" s="32">
        <v>500</v>
      </c>
      <c r="J13" s="32">
        <f t="shared" si="0"/>
        <v>65</v>
      </c>
      <c r="K13" s="219">
        <f t="shared" si="1"/>
        <v>195</v>
      </c>
      <c r="L13" s="32">
        <v>430</v>
      </c>
      <c r="M13" s="32">
        <f t="shared" si="2"/>
        <v>55.900000000000006</v>
      </c>
      <c r="N13" s="219">
        <f t="shared" si="3"/>
        <v>167.70000000000002</v>
      </c>
      <c r="O13" s="32">
        <v>380</v>
      </c>
      <c r="P13" s="32">
        <f t="shared" si="4"/>
        <v>49.400000000000006</v>
      </c>
      <c r="Q13" s="221">
        <f t="shared" si="5"/>
        <v>148.20000000000002</v>
      </c>
      <c r="R13" s="28" t="s">
        <v>56</v>
      </c>
    </row>
    <row r="14" spans="1:19" x14ac:dyDescent="0.25">
      <c r="A14" s="19"/>
      <c r="B14" s="7" t="s">
        <v>46</v>
      </c>
      <c r="C14" s="44">
        <v>25</v>
      </c>
      <c r="D14" s="44">
        <v>130</v>
      </c>
      <c r="E14" s="44">
        <v>6000</v>
      </c>
      <c r="F14" s="45" t="s">
        <v>25</v>
      </c>
      <c r="G14" s="45" t="s">
        <v>25</v>
      </c>
      <c r="H14" s="45" t="s">
        <v>25</v>
      </c>
      <c r="I14" s="30">
        <v>500</v>
      </c>
      <c r="J14" s="30">
        <f t="shared" si="0"/>
        <v>65</v>
      </c>
      <c r="K14" s="47">
        <f t="shared" si="1"/>
        <v>390</v>
      </c>
      <c r="L14" s="30">
        <v>430</v>
      </c>
      <c r="M14" s="30">
        <f t="shared" si="2"/>
        <v>55.900000000000006</v>
      </c>
      <c r="N14" s="47">
        <f t="shared" si="3"/>
        <v>335.40000000000003</v>
      </c>
      <c r="O14" s="30">
        <v>380</v>
      </c>
      <c r="P14" s="30">
        <f t="shared" si="4"/>
        <v>49.400000000000006</v>
      </c>
      <c r="Q14" s="48">
        <f t="shared" si="5"/>
        <v>296.40000000000003</v>
      </c>
      <c r="R14" s="28" t="s">
        <v>56</v>
      </c>
    </row>
    <row r="15" spans="1:19" x14ac:dyDescent="0.25">
      <c r="A15" s="349"/>
      <c r="B15" s="223" t="s">
        <v>61</v>
      </c>
      <c r="C15" s="33">
        <v>14</v>
      </c>
      <c r="D15" s="33">
        <v>86</v>
      </c>
      <c r="E15" s="33">
        <v>2700</v>
      </c>
      <c r="F15" s="224">
        <v>450</v>
      </c>
      <c r="G15" s="32">
        <f t="shared" ref="G15:G28" si="8">F15/(1/($D15/1000))</f>
        <v>38.699999999999996</v>
      </c>
      <c r="H15" s="219">
        <f t="shared" ref="H15:H28" si="9">$E15/1000*G15</f>
        <v>104.49</v>
      </c>
      <c r="I15" s="32">
        <v>350</v>
      </c>
      <c r="J15" s="32">
        <f t="shared" ref="J15:J18" si="10">I15/(1/($D15/1000))</f>
        <v>30.099999999999998</v>
      </c>
      <c r="K15" s="219">
        <f t="shared" ref="K15:K18" si="11">$E15/1000*J15</f>
        <v>81.27</v>
      </c>
      <c r="L15" s="32">
        <v>270</v>
      </c>
      <c r="M15" s="32">
        <f t="shared" ref="M15:M18" si="12">L15/(1/($D15/1000))</f>
        <v>23.22</v>
      </c>
      <c r="N15" s="219">
        <f t="shared" ref="N15:N18" si="13">$E15/1000*M15</f>
        <v>62.694000000000003</v>
      </c>
      <c r="O15" s="32">
        <v>205</v>
      </c>
      <c r="P15" s="32">
        <f t="shared" ref="P15:P18" si="14">O15/(1/($D15/1000))</f>
        <v>17.63</v>
      </c>
      <c r="Q15" s="221">
        <f t="shared" ref="Q15:Q18" si="15">$E15/1000*P15</f>
        <v>47.600999999999999</v>
      </c>
      <c r="R15" s="28" t="s">
        <v>58</v>
      </c>
    </row>
    <row r="16" spans="1:19" x14ac:dyDescent="0.25">
      <c r="A16" s="350"/>
      <c r="B16" s="43" t="s">
        <v>61</v>
      </c>
      <c r="C16" s="44">
        <v>14</v>
      </c>
      <c r="D16" s="44">
        <v>86</v>
      </c>
      <c r="E16" s="44">
        <v>3000</v>
      </c>
      <c r="F16" s="52">
        <v>450</v>
      </c>
      <c r="G16" s="30">
        <f t="shared" si="8"/>
        <v>38.699999999999996</v>
      </c>
      <c r="H16" s="47">
        <f t="shared" si="9"/>
        <v>116.1</v>
      </c>
      <c r="I16" s="30">
        <v>350</v>
      </c>
      <c r="J16" s="30">
        <f t="shared" si="10"/>
        <v>30.099999999999998</v>
      </c>
      <c r="K16" s="47">
        <f t="shared" si="11"/>
        <v>90.3</v>
      </c>
      <c r="L16" s="30">
        <v>270</v>
      </c>
      <c r="M16" s="30">
        <f t="shared" si="12"/>
        <v>23.22</v>
      </c>
      <c r="N16" s="47">
        <f t="shared" si="13"/>
        <v>69.66</v>
      </c>
      <c r="O16" s="30">
        <v>205</v>
      </c>
      <c r="P16" s="30">
        <f t="shared" si="14"/>
        <v>17.63</v>
      </c>
      <c r="Q16" s="48">
        <f t="shared" si="15"/>
        <v>52.89</v>
      </c>
      <c r="R16" s="28" t="s">
        <v>58</v>
      </c>
    </row>
    <row r="17" spans="1:18" x14ac:dyDescent="0.25">
      <c r="A17" s="350"/>
      <c r="B17" s="223" t="s">
        <v>61</v>
      </c>
      <c r="C17" s="33">
        <v>14</v>
      </c>
      <c r="D17" s="33">
        <v>86</v>
      </c>
      <c r="E17" s="33">
        <v>3600</v>
      </c>
      <c r="F17" s="224">
        <v>450</v>
      </c>
      <c r="G17" s="32">
        <f t="shared" si="8"/>
        <v>38.699999999999996</v>
      </c>
      <c r="H17" s="219">
        <f t="shared" si="9"/>
        <v>139.32</v>
      </c>
      <c r="I17" s="32">
        <v>350</v>
      </c>
      <c r="J17" s="32">
        <f t="shared" si="10"/>
        <v>30.099999999999998</v>
      </c>
      <c r="K17" s="219">
        <f t="shared" si="11"/>
        <v>108.36</v>
      </c>
      <c r="L17" s="32">
        <v>270</v>
      </c>
      <c r="M17" s="32">
        <f t="shared" si="12"/>
        <v>23.22</v>
      </c>
      <c r="N17" s="219">
        <f t="shared" si="13"/>
        <v>83.591999999999999</v>
      </c>
      <c r="O17" s="32">
        <v>205</v>
      </c>
      <c r="P17" s="32">
        <f t="shared" si="14"/>
        <v>17.63</v>
      </c>
      <c r="Q17" s="221">
        <f t="shared" si="15"/>
        <v>63.467999999999996</v>
      </c>
      <c r="R17" s="28" t="s">
        <v>58</v>
      </c>
    </row>
    <row r="18" spans="1:18" x14ac:dyDescent="0.25">
      <c r="A18" s="350"/>
      <c r="B18" s="43" t="s">
        <v>61</v>
      </c>
      <c r="C18" s="44">
        <v>14</v>
      </c>
      <c r="D18" s="44">
        <v>86</v>
      </c>
      <c r="E18" s="44">
        <v>4000</v>
      </c>
      <c r="F18" s="52">
        <v>450</v>
      </c>
      <c r="G18" s="30">
        <f t="shared" si="8"/>
        <v>38.699999999999996</v>
      </c>
      <c r="H18" s="47">
        <f t="shared" si="9"/>
        <v>154.79999999999998</v>
      </c>
      <c r="I18" s="30">
        <v>350</v>
      </c>
      <c r="J18" s="30">
        <f t="shared" si="10"/>
        <v>30.099999999999998</v>
      </c>
      <c r="K18" s="47">
        <f t="shared" si="11"/>
        <v>120.39999999999999</v>
      </c>
      <c r="L18" s="30">
        <v>270</v>
      </c>
      <c r="M18" s="30">
        <f t="shared" si="12"/>
        <v>23.22</v>
      </c>
      <c r="N18" s="47">
        <f t="shared" si="13"/>
        <v>92.88</v>
      </c>
      <c r="O18" s="30">
        <v>205</v>
      </c>
      <c r="P18" s="30">
        <f t="shared" si="14"/>
        <v>17.63</v>
      </c>
      <c r="Q18" s="48">
        <f t="shared" si="15"/>
        <v>70.52</v>
      </c>
      <c r="R18" s="28" t="s">
        <v>58</v>
      </c>
    </row>
    <row r="19" spans="1:18" x14ac:dyDescent="0.25">
      <c r="A19" s="350"/>
      <c r="B19" s="223" t="s">
        <v>61</v>
      </c>
      <c r="C19" s="33">
        <v>14</v>
      </c>
      <c r="D19" s="33">
        <v>90</v>
      </c>
      <c r="E19" s="33">
        <v>1500</v>
      </c>
      <c r="F19" s="224">
        <v>450</v>
      </c>
      <c r="G19" s="32">
        <f t="shared" si="8"/>
        <v>40.5</v>
      </c>
      <c r="H19" s="219">
        <f t="shared" si="9"/>
        <v>60.75</v>
      </c>
      <c r="I19" s="32">
        <v>350</v>
      </c>
      <c r="J19" s="32">
        <f>I19/(1/($D19/1000))</f>
        <v>31.5</v>
      </c>
      <c r="K19" s="219">
        <f>$E19/1000*J19</f>
        <v>47.25</v>
      </c>
      <c r="L19" s="32">
        <v>270</v>
      </c>
      <c r="M19" s="32">
        <f>L19/(1/($D19/1000))</f>
        <v>24.3</v>
      </c>
      <c r="N19" s="219">
        <f>$E19/1000*M19</f>
        <v>36.450000000000003</v>
      </c>
      <c r="O19" s="32">
        <v>205</v>
      </c>
      <c r="P19" s="32">
        <f>O19/(1/($D19/1000))</f>
        <v>18.45</v>
      </c>
      <c r="Q19" s="221">
        <f>$E19/1000*P19</f>
        <v>27.674999999999997</v>
      </c>
      <c r="R19" s="28" t="s">
        <v>58</v>
      </c>
    </row>
    <row r="20" spans="1:18" x14ac:dyDescent="0.25">
      <c r="A20" s="350"/>
      <c r="B20" s="43" t="s">
        <v>61</v>
      </c>
      <c r="C20" s="44">
        <v>14</v>
      </c>
      <c r="D20" s="44">
        <v>115</v>
      </c>
      <c r="E20" s="44">
        <v>2700</v>
      </c>
      <c r="F20" s="52">
        <v>450</v>
      </c>
      <c r="G20" s="30">
        <f t="shared" si="8"/>
        <v>51.75</v>
      </c>
      <c r="H20" s="47">
        <f t="shared" si="9"/>
        <v>139.72500000000002</v>
      </c>
      <c r="I20" s="30">
        <v>350</v>
      </c>
      <c r="J20" s="30">
        <f t="shared" ref="J20:J28" si="16">I20/(1/($D20/1000))</f>
        <v>40.25</v>
      </c>
      <c r="K20" s="47">
        <f t="shared" ref="K20:K28" si="17">$E20/1000*J20</f>
        <v>108.67500000000001</v>
      </c>
      <c r="L20" s="30">
        <v>270</v>
      </c>
      <c r="M20" s="30">
        <f t="shared" ref="M20:M28" si="18">L20/(1/($D20/1000))</f>
        <v>31.05</v>
      </c>
      <c r="N20" s="47">
        <f t="shared" ref="N20:N28" si="19">$E20/1000*M20</f>
        <v>83.835000000000008</v>
      </c>
      <c r="O20" s="30">
        <v>205</v>
      </c>
      <c r="P20" s="30">
        <f t="shared" ref="P20:P28" si="20">O20/(1/($D20/1000))</f>
        <v>23.575000000000003</v>
      </c>
      <c r="Q20" s="48">
        <f t="shared" ref="Q20:Q28" si="21">$E20/1000*P20</f>
        <v>63.652500000000011</v>
      </c>
      <c r="R20" s="28" t="s">
        <v>58</v>
      </c>
    </row>
    <row r="21" spans="1:18" x14ac:dyDescent="0.25">
      <c r="A21" s="350"/>
      <c r="B21" s="223" t="s">
        <v>61</v>
      </c>
      <c r="C21" s="33">
        <v>14</v>
      </c>
      <c r="D21" s="33">
        <v>115</v>
      </c>
      <c r="E21" s="33">
        <v>3000</v>
      </c>
      <c r="F21" s="224">
        <v>450</v>
      </c>
      <c r="G21" s="32">
        <f t="shared" si="8"/>
        <v>51.75</v>
      </c>
      <c r="H21" s="219">
        <f t="shared" si="9"/>
        <v>155.25</v>
      </c>
      <c r="I21" s="32">
        <v>350</v>
      </c>
      <c r="J21" s="32">
        <f t="shared" si="16"/>
        <v>40.25</v>
      </c>
      <c r="K21" s="219">
        <f t="shared" si="17"/>
        <v>120.75</v>
      </c>
      <c r="L21" s="32">
        <v>270</v>
      </c>
      <c r="M21" s="32">
        <f t="shared" si="18"/>
        <v>31.05</v>
      </c>
      <c r="N21" s="219">
        <f t="shared" si="19"/>
        <v>93.15</v>
      </c>
      <c r="O21" s="32">
        <v>205</v>
      </c>
      <c r="P21" s="32">
        <f t="shared" si="20"/>
        <v>23.575000000000003</v>
      </c>
      <c r="Q21" s="221">
        <f t="shared" si="21"/>
        <v>70.725000000000009</v>
      </c>
      <c r="R21" s="28" t="s">
        <v>58</v>
      </c>
    </row>
    <row r="22" spans="1:18" x14ac:dyDescent="0.25">
      <c r="A22" s="350"/>
      <c r="B22" s="43" t="s">
        <v>61</v>
      </c>
      <c r="C22" s="44">
        <v>14</v>
      </c>
      <c r="D22" s="44">
        <v>115</v>
      </c>
      <c r="E22" s="44">
        <v>3600</v>
      </c>
      <c r="F22" s="52">
        <v>450</v>
      </c>
      <c r="G22" s="30">
        <f t="shared" si="8"/>
        <v>51.75</v>
      </c>
      <c r="H22" s="47">
        <f t="shared" si="9"/>
        <v>186.3</v>
      </c>
      <c r="I22" s="30">
        <v>350</v>
      </c>
      <c r="J22" s="30">
        <f t="shared" si="16"/>
        <v>40.25</v>
      </c>
      <c r="K22" s="47">
        <f t="shared" si="17"/>
        <v>144.9</v>
      </c>
      <c r="L22" s="30">
        <v>270</v>
      </c>
      <c r="M22" s="30">
        <f t="shared" si="18"/>
        <v>31.05</v>
      </c>
      <c r="N22" s="47">
        <f t="shared" si="19"/>
        <v>111.78</v>
      </c>
      <c r="O22" s="30">
        <v>205</v>
      </c>
      <c r="P22" s="30">
        <f t="shared" si="20"/>
        <v>23.575000000000003</v>
      </c>
      <c r="Q22" s="48">
        <f t="shared" si="21"/>
        <v>84.870000000000019</v>
      </c>
      <c r="R22" s="28" t="s">
        <v>58</v>
      </c>
    </row>
    <row r="23" spans="1:18" x14ac:dyDescent="0.25">
      <c r="A23" s="350"/>
      <c r="B23" s="223" t="s">
        <v>61</v>
      </c>
      <c r="C23" s="33">
        <v>14</v>
      </c>
      <c r="D23" s="33">
        <v>115</v>
      </c>
      <c r="E23" s="33">
        <v>4000</v>
      </c>
      <c r="F23" s="224">
        <v>450</v>
      </c>
      <c r="G23" s="32">
        <f t="shared" si="8"/>
        <v>51.75</v>
      </c>
      <c r="H23" s="219">
        <f t="shared" si="9"/>
        <v>207</v>
      </c>
      <c r="I23" s="32">
        <v>350</v>
      </c>
      <c r="J23" s="32">
        <f t="shared" si="16"/>
        <v>40.25</v>
      </c>
      <c r="K23" s="219">
        <f t="shared" si="17"/>
        <v>161</v>
      </c>
      <c r="L23" s="32">
        <v>270</v>
      </c>
      <c r="M23" s="32">
        <f t="shared" si="18"/>
        <v>31.05</v>
      </c>
      <c r="N23" s="219">
        <f t="shared" si="19"/>
        <v>124.2</v>
      </c>
      <c r="O23" s="32">
        <v>205</v>
      </c>
      <c r="P23" s="32">
        <f t="shared" si="20"/>
        <v>23.575000000000003</v>
      </c>
      <c r="Q23" s="221">
        <f t="shared" si="21"/>
        <v>94.300000000000011</v>
      </c>
      <c r="R23" s="28" t="s">
        <v>58</v>
      </c>
    </row>
    <row r="24" spans="1:18" x14ac:dyDescent="0.25">
      <c r="A24" s="350"/>
      <c r="B24" s="43" t="s">
        <v>61</v>
      </c>
      <c r="C24" s="44">
        <v>16</v>
      </c>
      <c r="D24" s="44">
        <v>85</v>
      </c>
      <c r="E24" s="44">
        <v>2100</v>
      </c>
      <c r="F24" s="52">
        <v>462</v>
      </c>
      <c r="G24" s="30">
        <f t="shared" si="8"/>
        <v>39.270000000000003</v>
      </c>
      <c r="H24" s="47">
        <f t="shared" si="9"/>
        <v>82.467000000000013</v>
      </c>
      <c r="I24" s="30">
        <v>399</v>
      </c>
      <c r="J24" s="30">
        <f t="shared" si="16"/>
        <v>33.915000000000006</v>
      </c>
      <c r="K24" s="47">
        <f t="shared" si="17"/>
        <v>71.22150000000002</v>
      </c>
      <c r="L24" s="30">
        <v>280</v>
      </c>
      <c r="M24" s="30">
        <f t="shared" si="18"/>
        <v>23.8</v>
      </c>
      <c r="N24" s="47">
        <f t="shared" si="19"/>
        <v>49.980000000000004</v>
      </c>
      <c r="O24" s="30">
        <v>220</v>
      </c>
      <c r="P24" s="30">
        <f t="shared" si="20"/>
        <v>18.700000000000003</v>
      </c>
      <c r="Q24" s="48">
        <f t="shared" si="21"/>
        <v>39.27000000000001</v>
      </c>
      <c r="R24" s="28" t="s">
        <v>62</v>
      </c>
    </row>
    <row r="25" spans="1:18" x14ac:dyDescent="0.25">
      <c r="A25" s="350"/>
      <c r="B25" s="223" t="s">
        <v>61</v>
      </c>
      <c r="C25" s="33">
        <v>16</v>
      </c>
      <c r="D25" s="33">
        <v>85</v>
      </c>
      <c r="E25" s="33">
        <v>2500</v>
      </c>
      <c r="F25" s="224">
        <v>462</v>
      </c>
      <c r="G25" s="32">
        <f t="shared" si="8"/>
        <v>39.270000000000003</v>
      </c>
      <c r="H25" s="219">
        <f t="shared" si="9"/>
        <v>98.175000000000011</v>
      </c>
      <c r="I25" s="32">
        <v>399</v>
      </c>
      <c r="J25" s="32">
        <f t="shared" si="16"/>
        <v>33.915000000000006</v>
      </c>
      <c r="K25" s="219">
        <f t="shared" si="17"/>
        <v>84.787500000000023</v>
      </c>
      <c r="L25" s="32">
        <v>280</v>
      </c>
      <c r="M25" s="32">
        <f t="shared" si="18"/>
        <v>23.8</v>
      </c>
      <c r="N25" s="219">
        <f t="shared" si="19"/>
        <v>59.5</v>
      </c>
      <c r="O25" s="32">
        <v>220</v>
      </c>
      <c r="P25" s="32">
        <f t="shared" si="20"/>
        <v>18.700000000000003</v>
      </c>
      <c r="Q25" s="221">
        <f t="shared" si="21"/>
        <v>46.750000000000007</v>
      </c>
      <c r="R25" s="28" t="s">
        <v>62</v>
      </c>
    </row>
    <row r="26" spans="1:18" x14ac:dyDescent="0.25">
      <c r="A26" s="350"/>
      <c r="B26" s="43" t="s">
        <v>61</v>
      </c>
      <c r="C26" s="44">
        <v>16</v>
      </c>
      <c r="D26" s="44">
        <v>85</v>
      </c>
      <c r="E26" s="44">
        <v>2700</v>
      </c>
      <c r="F26" s="52">
        <v>462</v>
      </c>
      <c r="G26" s="30">
        <f t="shared" si="8"/>
        <v>39.270000000000003</v>
      </c>
      <c r="H26" s="47">
        <f t="shared" si="9"/>
        <v>106.02900000000001</v>
      </c>
      <c r="I26" s="30">
        <v>399</v>
      </c>
      <c r="J26" s="30">
        <f t="shared" si="16"/>
        <v>33.915000000000006</v>
      </c>
      <c r="K26" s="47">
        <f t="shared" si="17"/>
        <v>91.570500000000024</v>
      </c>
      <c r="L26" s="30">
        <v>280</v>
      </c>
      <c r="M26" s="30">
        <f t="shared" si="18"/>
        <v>23.8</v>
      </c>
      <c r="N26" s="47">
        <f t="shared" si="19"/>
        <v>64.260000000000005</v>
      </c>
      <c r="O26" s="30">
        <v>220</v>
      </c>
      <c r="P26" s="30">
        <f t="shared" si="20"/>
        <v>18.700000000000003</v>
      </c>
      <c r="Q26" s="48">
        <f t="shared" si="21"/>
        <v>50.490000000000009</v>
      </c>
      <c r="R26" s="28" t="s">
        <v>62</v>
      </c>
    </row>
    <row r="27" spans="1:18" x14ac:dyDescent="0.25">
      <c r="A27" s="350"/>
      <c r="B27" s="223" t="s">
        <v>61</v>
      </c>
      <c r="C27" s="33">
        <v>16</v>
      </c>
      <c r="D27" s="33">
        <v>85</v>
      </c>
      <c r="E27" s="33">
        <v>3000</v>
      </c>
      <c r="F27" s="224">
        <v>462</v>
      </c>
      <c r="G27" s="32">
        <f t="shared" si="8"/>
        <v>39.270000000000003</v>
      </c>
      <c r="H27" s="219">
        <f t="shared" si="9"/>
        <v>117.81</v>
      </c>
      <c r="I27" s="32">
        <v>399</v>
      </c>
      <c r="J27" s="32">
        <f t="shared" si="16"/>
        <v>33.915000000000006</v>
      </c>
      <c r="K27" s="219">
        <f t="shared" si="17"/>
        <v>101.74500000000002</v>
      </c>
      <c r="L27" s="32">
        <v>280</v>
      </c>
      <c r="M27" s="32">
        <f t="shared" si="18"/>
        <v>23.8</v>
      </c>
      <c r="N27" s="219">
        <f t="shared" si="19"/>
        <v>71.400000000000006</v>
      </c>
      <c r="O27" s="32">
        <v>220</v>
      </c>
      <c r="P27" s="32">
        <f t="shared" si="20"/>
        <v>18.700000000000003</v>
      </c>
      <c r="Q27" s="221">
        <f t="shared" si="21"/>
        <v>56.100000000000009</v>
      </c>
      <c r="R27" s="28" t="s">
        <v>62</v>
      </c>
    </row>
    <row r="28" spans="1:18" x14ac:dyDescent="0.25">
      <c r="A28" s="350"/>
      <c r="B28" s="43" t="s">
        <v>61</v>
      </c>
      <c r="C28" s="44">
        <v>16</v>
      </c>
      <c r="D28" s="44">
        <v>85</v>
      </c>
      <c r="E28" s="44">
        <v>4000</v>
      </c>
      <c r="F28" s="52">
        <v>462</v>
      </c>
      <c r="G28" s="30">
        <f t="shared" si="8"/>
        <v>39.270000000000003</v>
      </c>
      <c r="H28" s="47">
        <f t="shared" si="9"/>
        <v>157.08000000000001</v>
      </c>
      <c r="I28" s="30">
        <v>399</v>
      </c>
      <c r="J28" s="30">
        <f t="shared" si="16"/>
        <v>33.915000000000006</v>
      </c>
      <c r="K28" s="47">
        <f t="shared" si="17"/>
        <v>135.66000000000003</v>
      </c>
      <c r="L28" s="30">
        <v>280</v>
      </c>
      <c r="M28" s="30">
        <f t="shared" si="18"/>
        <v>23.8</v>
      </c>
      <c r="N28" s="47">
        <f t="shared" si="19"/>
        <v>95.2</v>
      </c>
      <c r="O28" s="30">
        <v>220</v>
      </c>
      <c r="P28" s="30">
        <f t="shared" si="20"/>
        <v>18.700000000000003</v>
      </c>
      <c r="Q28" s="48">
        <f t="shared" si="21"/>
        <v>74.800000000000011</v>
      </c>
      <c r="R28" s="28" t="s">
        <v>62</v>
      </c>
    </row>
    <row r="29" spans="1:18" x14ac:dyDescent="0.25">
      <c r="A29" s="351"/>
      <c r="B29" s="216" t="s">
        <v>51</v>
      </c>
      <c r="C29" s="33">
        <v>18</v>
      </c>
      <c r="D29" s="33">
        <v>80</v>
      </c>
      <c r="E29" s="33">
        <v>2500</v>
      </c>
      <c r="F29" s="222" t="s">
        <v>25</v>
      </c>
      <c r="G29" s="222" t="s">
        <v>25</v>
      </c>
      <c r="H29" s="222" t="s">
        <v>25</v>
      </c>
      <c r="I29" s="32">
        <v>400</v>
      </c>
      <c r="J29" s="32">
        <f t="shared" ref="J29:J35" si="22">I29/(1/($D29/1000))</f>
        <v>32</v>
      </c>
      <c r="K29" s="219">
        <f t="shared" ref="K29:K53" si="23">$E29/1000*J29</f>
        <v>80</v>
      </c>
      <c r="L29" s="32">
        <v>337</v>
      </c>
      <c r="M29" s="32">
        <f t="shared" ref="M29:M35" si="24">L29/(1/($D29/1000))</f>
        <v>26.96</v>
      </c>
      <c r="N29" s="219">
        <f t="shared" ref="N29:N35" si="25">$E29/1000*M29</f>
        <v>67.400000000000006</v>
      </c>
      <c r="O29" s="32">
        <v>270</v>
      </c>
      <c r="P29" s="32">
        <f t="shared" ref="P29:P35" si="26">O29/(1/($D29/1000))</f>
        <v>21.6</v>
      </c>
      <c r="Q29" s="221">
        <f t="shared" ref="Q29:Q35" si="27">$E29/1000*P29</f>
        <v>54</v>
      </c>
      <c r="R29" s="28" t="s">
        <v>56</v>
      </c>
    </row>
    <row r="30" spans="1:18" x14ac:dyDescent="0.25">
      <c r="A30" s="19"/>
      <c r="B30" s="7" t="s">
        <v>52</v>
      </c>
      <c r="C30" s="44">
        <v>18</v>
      </c>
      <c r="D30" s="44">
        <v>85</v>
      </c>
      <c r="E30" s="44">
        <v>2300</v>
      </c>
      <c r="F30" s="45" t="s">
        <v>25</v>
      </c>
      <c r="G30" s="45" t="s">
        <v>25</v>
      </c>
      <c r="H30" s="45" t="s">
        <v>25</v>
      </c>
      <c r="I30" s="30">
        <v>283</v>
      </c>
      <c r="J30" s="30">
        <f t="shared" si="22"/>
        <v>24.055000000000003</v>
      </c>
      <c r="K30" s="47">
        <f t="shared" si="23"/>
        <v>55.326500000000003</v>
      </c>
      <c r="L30" s="30">
        <v>236</v>
      </c>
      <c r="M30" s="30">
        <f t="shared" si="24"/>
        <v>20.060000000000002</v>
      </c>
      <c r="N30" s="47">
        <f t="shared" si="25"/>
        <v>46.137999999999998</v>
      </c>
      <c r="O30" s="30">
        <v>212</v>
      </c>
      <c r="P30" s="30">
        <f t="shared" si="26"/>
        <v>18.020000000000003</v>
      </c>
      <c r="Q30" s="48">
        <f t="shared" si="27"/>
        <v>41.446000000000005</v>
      </c>
      <c r="R30" s="28" t="s">
        <v>56</v>
      </c>
    </row>
    <row r="31" spans="1:18" x14ac:dyDescent="0.25">
      <c r="A31" s="19"/>
      <c r="B31" s="216" t="s">
        <v>52</v>
      </c>
      <c r="C31" s="33">
        <v>18</v>
      </c>
      <c r="D31" s="33">
        <v>85</v>
      </c>
      <c r="E31" s="33">
        <v>2750</v>
      </c>
      <c r="F31" s="222" t="s">
        <v>25</v>
      </c>
      <c r="G31" s="222" t="s">
        <v>25</v>
      </c>
      <c r="H31" s="222" t="s">
        <v>25</v>
      </c>
      <c r="I31" s="32">
        <v>283</v>
      </c>
      <c r="J31" s="32">
        <f t="shared" si="22"/>
        <v>24.055000000000003</v>
      </c>
      <c r="K31" s="219">
        <f t="shared" si="23"/>
        <v>66.151250000000005</v>
      </c>
      <c r="L31" s="32">
        <v>236</v>
      </c>
      <c r="M31" s="32">
        <f t="shared" si="24"/>
        <v>20.060000000000002</v>
      </c>
      <c r="N31" s="219">
        <f t="shared" si="25"/>
        <v>55.165000000000006</v>
      </c>
      <c r="O31" s="32">
        <v>212</v>
      </c>
      <c r="P31" s="32">
        <f t="shared" si="26"/>
        <v>18.020000000000003</v>
      </c>
      <c r="Q31" s="221">
        <f t="shared" si="27"/>
        <v>49.555000000000007</v>
      </c>
      <c r="R31" s="28" t="s">
        <v>56</v>
      </c>
    </row>
    <row r="32" spans="1:18" x14ac:dyDescent="0.25">
      <c r="A32" s="19"/>
      <c r="B32" s="43" t="s">
        <v>59</v>
      </c>
      <c r="C32" s="44">
        <v>28</v>
      </c>
      <c r="D32" s="44">
        <v>110</v>
      </c>
      <c r="E32" s="44">
        <v>2500</v>
      </c>
      <c r="F32" s="52">
        <v>850</v>
      </c>
      <c r="G32" s="30">
        <f t="shared" ref="G32:G34" si="28">F32/(1/($D32/1000))</f>
        <v>93.499999999999986</v>
      </c>
      <c r="H32" s="47">
        <f t="shared" ref="H32:H34" si="29">$E32/1000*G32</f>
        <v>233.74999999999997</v>
      </c>
      <c r="I32" s="30">
        <v>680</v>
      </c>
      <c r="J32" s="30">
        <f t="shared" si="22"/>
        <v>74.8</v>
      </c>
      <c r="K32" s="47">
        <f t="shared" si="23"/>
        <v>187</v>
      </c>
      <c r="L32" s="30">
        <v>490</v>
      </c>
      <c r="M32" s="30">
        <f t="shared" si="24"/>
        <v>53.9</v>
      </c>
      <c r="N32" s="47">
        <f t="shared" si="25"/>
        <v>134.75</v>
      </c>
      <c r="O32" s="30">
        <v>360</v>
      </c>
      <c r="P32" s="30">
        <f t="shared" si="26"/>
        <v>39.599999999999994</v>
      </c>
      <c r="Q32" s="48">
        <f t="shared" si="27"/>
        <v>98.999999999999986</v>
      </c>
      <c r="R32" s="28" t="s">
        <v>62</v>
      </c>
    </row>
    <row r="33" spans="1:18" x14ac:dyDescent="0.25">
      <c r="A33" s="19"/>
      <c r="B33" s="223" t="s">
        <v>59</v>
      </c>
      <c r="C33" s="33">
        <v>28</v>
      </c>
      <c r="D33" s="33">
        <v>110</v>
      </c>
      <c r="E33" s="33">
        <v>3000</v>
      </c>
      <c r="F33" s="224">
        <v>850</v>
      </c>
      <c r="G33" s="32">
        <f t="shared" si="28"/>
        <v>93.499999999999986</v>
      </c>
      <c r="H33" s="219">
        <f t="shared" si="29"/>
        <v>280.49999999999994</v>
      </c>
      <c r="I33" s="32">
        <v>680</v>
      </c>
      <c r="J33" s="32">
        <f t="shared" ref="J33:J34" si="30">I33/(1/($D33/1000))</f>
        <v>74.8</v>
      </c>
      <c r="K33" s="219">
        <f t="shared" ref="K33:K34" si="31">$E33/1000*J33</f>
        <v>224.39999999999998</v>
      </c>
      <c r="L33" s="32">
        <v>490</v>
      </c>
      <c r="M33" s="32">
        <f t="shared" ref="M33:M34" si="32">L33/(1/($D33/1000))</f>
        <v>53.9</v>
      </c>
      <c r="N33" s="219">
        <f t="shared" ref="N33:N34" si="33">$E33/1000*M33</f>
        <v>161.69999999999999</v>
      </c>
      <c r="O33" s="32">
        <v>360</v>
      </c>
      <c r="P33" s="32">
        <f t="shared" ref="P33:P34" si="34">O33/(1/($D33/1000))</f>
        <v>39.599999999999994</v>
      </c>
      <c r="Q33" s="221">
        <f t="shared" ref="Q33:Q34" si="35">$E33/1000*P33</f>
        <v>118.79999999999998</v>
      </c>
      <c r="R33" s="28" t="s">
        <v>62</v>
      </c>
    </row>
    <row r="34" spans="1:18" x14ac:dyDescent="0.25">
      <c r="A34" s="19"/>
      <c r="B34" s="43" t="s">
        <v>59</v>
      </c>
      <c r="C34" s="44">
        <v>28</v>
      </c>
      <c r="D34" s="44">
        <v>110</v>
      </c>
      <c r="E34" s="44">
        <v>4000</v>
      </c>
      <c r="F34" s="52">
        <v>850</v>
      </c>
      <c r="G34" s="30">
        <f t="shared" si="28"/>
        <v>93.499999999999986</v>
      </c>
      <c r="H34" s="47">
        <f t="shared" si="29"/>
        <v>373.99999999999994</v>
      </c>
      <c r="I34" s="30">
        <v>680</v>
      </c>
      <c r="J34" s="30">
        <f t="shared" si="30"/>
        <v>74.8</v>
      </c>
      <c r="K34" s="47">
        <f t="shared" si="31"/>
        <v>299.2</v>
      </c>
      <c r="L34" s="30">
        <v>490</v>
      </c>
      <c r="M34" s="30">
        <f t="shared" si="32"/>
        <v>53.9</v>
      </c>
      <c r="N34" s="47">
        <f t="shared" si="33"/>
        <v>215.6</v>
      </c>
      <c r="O34" s="30">
        <v>360</v>
      </c>
      <c r="P34" s="30">
        <f t="shared" si="34"/>
        <v>39.599999999999994</v>
      </c>
      <c r="Q34" s="48">
        <f t="shared" si="35"/>
        <v>158.39999999999998</v>
      </c>
      <c r="R34" s="28" t="s">
        <v>62</v>
      </c>
    </row>
    <row r="35" spans="1:18" x14ac:dyDescent="0.25">
      <c r="A35" s="54"/>
      <c r="B35" s="223" t="s">
        <v>59</v>
      </c>
      <c r="C35" s="33">
        <v>30</v>
      </c>
      <c r="D35" s="33">
        <v>90</v>
      </c>
      <c r="E35" s="33">
        <v>2000</v>
      </c>
      <c r="F35" s="224">
        <v>750</v>
      </c>
      <c r="G35" s="32">
        <f t="shared" ref="G35:G40" si="36">F35/(1/($D35/1000))</f>
        <v>67.5</v>
      </c>
      <c r="H35" s="219">
        <f t="shared" ref="H35:H52" si="37">$E35/1000*G35</f>
        <v>135</v>
      </c>
      <c r="I35" s="32">
        <v>590</v>
      </c>
      <c r="J35" s="32">
        <f t="shared" si="22"/>
        <v>53.1</v>
      </c>
      <c r="K35" s="219">
        <f t="shared" si="23"/>
        <v>106.2</v>
      </c>
      <c r="L35" s="32">
        <v>470</v>
      </c>
      <c r="M35" s="32">
        <f t="shared" si="24"/>
        <v>42.300000000000004</v>
      </c>
      <c r="N35" s="219">
        <f t="shared" si="25"/>
        <v>84.600000000000009</v>
      </c>
      <c r="O35" s="32">
        <v>370</v>
      </c>
      <c r="P35" s="32">
        <f t="shared" si="26"/>
        <v>33.300000000000004</v>
      </c>
      <c r="Q35" s="221">
        <f t="shared" si="27"/>
        <v>66.600000000000009</v>
      </c>
      <c r="R35" s="28" t="s">
        <v>58</v>
      </c>
    </row>
    <row r="36" spans="1:18" x14ac:dyDescent="0.25">
      <c r="A36" s="54"/>
      <c r="B36" s="43" t="s">
        <v>59</v>
      </c>
      <c r="C36" s="44">
        <v>30</v>
      </c>
      <c r="D36" s="44">
        <v>115</v>
      </c>
      <c r="E36" s="44">
        <v>4000</v>
      </c>
      <c r="F36" s="52">
        <v>750</v>
      </c>
      <c r="G36" s="30">
        <f t="shared" si="36"/>
        <v>86.25</v>
      </c>
      <c r="H36" s="47">
        <f t="shared" si="37"/>
        <v>345</v>
      </c>
      <c r="I36" s="30">
        <v>590</v>
      </c>
      <c r="J36" s="30">
        <f t="shared" ref="J36" si="38">I36/(1/($D36/1000))</f>
        <v>67.850000000000009</v>
      </c>
      <c r="K36" s="47">
        <f t="shared" ref="K36" si="39">$E36/1000*J36</f>
        <v>271.40000000000003</v>
      </c>
      <c r="L36" s="30">
        <v>470</v>
      </c>
      <c r="M36" s="30">
        <f t="shared" ref="M36" si="40">L36/(1/($D36/1000))</f>
        <v>54.050000000000004</v>
      </c>
      <c r="N36" s="47">
        <f t="shared" ref="N36" si="41">$E36/1000*M36</f>
        <v>216.20000000000002</v>
      </c>
      <c r="O36" s="30">
        <v>370</v>
      </c>
      <c r="P36" s="30">
        <f t="shared" ref="P36" si="42">O36/(1/($D36/1000))</f>
        <v>42.550000000000004</v>
      </c>
      <c r="Q36" s="48">
        <f t="shared" ref="Q36" si="43">$E36/1000*P36</f>
        <v>170.20000000000002</v>
      </c>
      <c r="R36" s="28" t="s">
        <v>58</v>
      </c>
    </row>
    <row r="37" spans="1:18" x14ac:dyDescent="0.25">
      <c r="A37" s="54"/>
      <c r="B37" s="223" t="s">
        <v>59</v>
      </c>
      <c r="C37" s="33">
        <v>30</v>
      </c>
      <c r="D37" s="33">
        <v>120</v>
      </c>
      <c r="E37" s="33">
        <v>2500</v>
      </c>
      <c r="F37" s="224">
        <v>750</v>
      </c>
      <c r="G37" s="32">
        <f t="shared" si="36"/>
        <v>90</v>
      </c>
      <c r="H37" s="219">
        <f t="shared" si="37"/>
        <v>225</v>
      </c>
      <c r="I37" s="32">
        <v>590</v>
      </c>
      <c r="J37" s="32">
        <f t="shared" ref="J37:J40" si="44">I37/(1/($D37/1000))</f>
        <v>70.8</v>
      </c>
      <c r="K37" s="219">
        <f t="shared" ref="K37:K40" si="45">$E37/1000*J37</f>
        <v>177</v>
      </c>
      <c r="L37" s="32">
        <v>470</v>
      </c>
      <c r="M37" s="32">
        <f t="shared" ref="M37:M40" si="46">L37/(1/($D37/1000))</f>
        <v>56.4</v>
      </c>
      <c r="N37" s="219">
        <f t="shared" ref="N37:N41" si="47">$E37/1000*M37</f>
        <v>141</v>
      </c>
      <c r="O37" s="32">
        <v>370</v>
      </c>
      <c r="P37" s="32">
        <f t="shared" ref="P37:P40" si="48">O37/(1/($D37/1000))</f>
        <v>44.4</v>
      </c>
      <c r="Q37" s="221">
        <f t="shared" ref="Q37:Q41" si="49">$E37/1000*P37</f>
        <v>111</v>
      </c>
      <c r="R37" s="28" t="s">
        <v>58</v>
      </c>
    </row>
    <row r="38" spans="1:18" x14ac:dyDescent="0.25">
      <c r="A38" s="54"/>
      <c r="B38" s="43" t="s">
        <v>59</v>
      </c>
      <c r="C38" s="44">
        <v>30</v>
      </c>
      <c r="D38" s="44">
        <v>120</v>
      </c>
      <c r="E38" s="44">
        <v>3000</v>
      </c>
      <c r="F38" s="52">
        <v>750</v>
      </c>
      <c r="G38" s="30">
        <f t="shared" si="36"/>
        <v>90</v>
      </c>
      <c r="H38" s="47">
        <f t="shared" si="37"/>
        <v>270</v>
      </c>
      <c r="I38" s="30">
        <v>590</v>
      </c>
      <c r="J38" s="30">
        <f t="shared" si="44"/>
        <v>70.8</v>
      </c>
      <c r="K38" s="47">
        <f t="shared" si="45"/>
        <v>212.39999999999998</v>
      </c>
      <c r="L38" s="30">
        <v>470</v>
      </c>
      <c r="M38" s="30">
        <f t="shared" si="46"/>
        <v>56.4</v>
      </c>
      <c r="N38" s="47">
        <f t="shared" si="47"/>
        <v>169.2</v>
      </c>
      <c r="O38" s="30">
        <v>370</v>
      </c>
      <c r="P38" s="30">
        <f t="shared" si="48"/>
        <v>44.4</v>
      </c>
      <c r="Q38" s="48">
        <f t="shared" si="49"/>
        <v>133.19999999999999</v>
      </c>
      <c r="R38" s="28" t="s">
        <v>58</v>
      </c>
    </row>
    <row r="39" spans="1:18" x14ac:dyDescent="0.25">
      <c r="A39" s="54"/>
      <c r="B39" s="223" t="s">
        <v>59</v>
      </c>
      <c r="C39" s="33">
        <v>30</v>
      </c>
      <c r="D39" s="33">
        <v>120</v>
      </c>
      <c r="E39" s="33">
        <v>3500</v>
      </c>
      <c r="F39" s="224">
        <v>750</v>
      </c>
      <c r="G39" s="32">
        <f t="shared" si="36"/>
        <v>90</v>
      </c>
      <c r="H39" s="219">
        <f t="shared" si="37"/>
        <v>315</v>
      </c>
      <c r="I39" s="32">
        <v>590</v>
      </c>
      <c r="J39" s="32">
        <f t="shared" si="44"/>
        <v>70.8</v>
      </c>
      <c r="K39" s="219">
        <f t="shared" si="45"/>
        <v>247.79999999999998</v>
      </c>
      <c r="L39" s="32">
        <v>470</v>
      </c>
      <c r="M39" s="32">
        <f t="shared" si="46"/>
        <v>56.4</v>
      </c>
      <c r="N39" s="219">
        <f t="shared" si="47"/>
        <v>197.4</v>
      </c>
      <c r="O39" s="32">
        <v>370</v>
      </c>
      <c r="P39" s="32">
        <f t="shared" si="48"/>
        <v>44.4</v>
      </c>
      <c r="Q39" s="221">
        <f t="shared" si="49"/>
        <v>155.4</v>
      </c>
      <c r="R39" s="28" t="s">
        <v>58</v>
      </c>
    </row>
    <row r="40" spans="1:18" x14ac:dyDescent="0.25">
      <c r="A40" s="54"/>
      <c r="B40" s="43" t="s">
        <v>59</v>
      </c>
      <c r="C40" s="44">
        <v>30</v>
      </c>
      <c r="D40" s="44">
        <v>120</v>
      </c>
      <c r="E40" s="44">
        <v>4000</v>
      </c>
      <c r="F40" s="52">
        <v>750</v>
      </c>
      <c r="G40" s="30">
        <f t="shared" si="36"/>
        <v>90</v>
      </c>
      <c r="H40" s="47">
        <f t="shared" si="37"/>
        <v>360</v>
      </c>
      <c r="I40" s="30">
        <v>590</v>
      </c>
      <c r="J40" s="30">
        <f t="shared" si="44"/>
        <v>70.8</v>
      </c>
      <c r="K40" s="47">
        <f t="shared" si="45"/>
        <v>283.2</v>
      </c>
      <c r="L40" s="30">
        <v>470</v>
      </c>
      <c r="M40" s="30">
        <f t="shared" si="46"/>
        <v>56.4</v>
      </c>
      <c r="N40" s="47">
        <f t="shared" si="47"/>
        <v>225.6</v>
      </c>
      <c r="O40" s="30">
        <v>370</v>
      </c>
      <c r="P40" s="30">
        <f t="shared" si="48"/>
        <v>44.4</v>
      </c>
      <c r="Q40" s="48">
        <f t="shared" si="49"/>
        <v>177.6</v>
      </c>
      <c r="R40" s="28" t="s">
        <v>58</v>
      </c>
    </row>
    <row r="41" spans="1:18" x14ac:dyDescent="0.25">
      <c r="A41" s="54"/>
      <c r="B41" s="223" t="s">
        <v>47</v>
      </c>
      <c r="C41" s="33">
        <v>15</v>
      </c>
      <c r="D41" s="33">
        <v>32</v>
      </c>
      <c r="E41" s="33">
        <v>2000</v>
      </c>
      <c r="F41" s="222" t="s">
        <v>25</v>
      </c>
      <c r="G41" s="32">
        <v>31</v>
      </c>
      <c r="H41" s="219">
        <f t="shared" si="37"/>
        <v>62</v>
      </c>
      <c r="I41" s="222" t="s">
        <v>25</v>
      </c>
      <c r="J41" s="32">
        <v>27</v>
      </c>
      <c r="K41" s="219">
        <f t="shared" si="23"/>
        <v>54</v>
      </c>
      <c r="L41" s="222" t="s">
        <v>25</v>
      </c>
      <c r="M41" s="32">
        <v>22</v>
      </c>
      <c r="N41" s="219">
        <f t="shared" si="47"/>
        <v>44</v>
      </c>
      <c r="O41" s="222" t="s">
        <v>25</v>
      </c>
      <c r="P41" s="32">
        <v>19</v>
      </c>
      <c r="Q41" s="221">
        <f t="shared" si="49"/>
        <v>38</v>
      </c>
      <c r="R41" s="28" t="s">
        <v>58</v>
      </c>
    </row>
    <row r="42" spans="1:18" x14ac:dyDescent="0.25">
      <c r="A42" s="54"/>
      <c r="B42" s="43" t="s">
        <v>47</v>
      </c>
      <c r="C42" s="44">
        <v>15</v>
      </c>
      <c r="D42" s="44">
        <v>32</v>
      </c>
      <c r="E42" s="44">
        <v>2500</v>
      </c>
      <c r="F42" s="45" t="s">
        <v>25</v>
      </c>
      <c r="G42" s="30">
        <v>31</v>
      </c>
      <c r="H42" s="47">
        <f t="shared" si="37"/>
        <v>77.5</v>
      </c>
      <c r="I42" s="45" t="s">
        <v>25</v>
      </c>
      <c r="J42" s="30">
        <v>27</v>
      </c>
      <c r="K42" s="47">
        <f t="shared" ref="K42:K44" si="50">$E42/1000*J42</f>
        <v>67.5</v>
      </c>
      <c r="L42" s="45" t="s">
        <v>25</v>
      </c>
      <c r="M42" s="30">
        <v>22</v>
      </c>
      <c r="N42" s="47">
        <f t="shared" ref="N42:N44" si="51">$E42/1000*M42</f>
        <v>55</v>
      </c>
      <c r="O42" s="45" t="s">
        <v>25</v>
      </c>
      <c r="P42" s="30">
        <v>19</v>
      </c>
      <c r="Q42" s="48">
        <f t="shared" ref="Q42:Q44" si="52">$E42/1000*P42</f>
        <v>47.5</v>
      </c>
      <c r="R42" s="28" t="s">
        <v>58</v>
      </c>
    </row>
    <row r="43" spans="1:18" x14ac:dyDescent="0.25">
      <c r="A43" s="54"/>
      <c r="B43" s="223" t="s">
        <v>47</v>
      </c>
      <c r="C43" s="33">
        <v>15</v>
      </c>
      <c r="D43" s="33">
        <v>32</v>
      </c>
      <c r="E43" s="33">
        <v>3000</v>
      </c>
      <c r="F43" s="222" t="s">
        <v>25</v>
      </c>
      <c r="G43" s="32">
        <v>31</v>
      </c>
      <c r="H43" s="219">
        <f t="shared" si="37"/>
        <v>93</v>
      </c>
      <c r="I43" s="222" t="s">
        <v>25</v>
      </c>
      <c r="J43" s="32">
        <v>27</v>
      </c>
      <c r="K43" s="219">
        <f t="shared" si="50"/>
        <v>81</v>
      </c>
      <c r="L43" s="222" t="s">
        <v>25</v>
      </c>
      <c r="M43" s="32">
        <v>22</v>
      </c>
      <c r="N43" s="219">
        <f t="shared" si="51"/>
        <v>66</v>
      </c>
      <c r="O43" s="222" t="s">
        <v>25</v>
      </c>
      <c r="P43" s="32">
        <v>19</v>
      </c>
      <c r="Q43" s="221">
        <f t="shared" si="52"/>
        <v>57</v>
      </c>
      <c r="R43" s="28" t="s">
        <v>58</v>
      </c>
    </row>
    <row r="44" spans="1:18" x14ac:dyDescent="0.25">
      <c r="A44" s="54"/>
      <c r="B44" s="43" t="s">
        <v>47</v>
      </c>
      <c r="C44" s="44">
        <v>16</v>
      </c>
      <c r="D44" s="44">
        <v>42</v>
      </c>
      <c r="E44" s="44">
        <v>2000</v>
      </c>
      <c r="F44" s="45" t="s">
        <v>25</v>
      </c>
      <c r="G44" s="30">
        <v>34</v>
      </c>
      <c r="H44" s="47">
        <f t="shared" si="37"/>
        <v>68</v>
      </c>
      <c r="I44" s="45" t="s">
        <v>25</v>
      </c>
      <c r="J44" s="30">
        <v>29</v>
      </c>
      <c r="K44" s="47">
        <f t="shared" si="50"/>
        <v>58</v>
      </c>
      <c r="L44" s="45" t="s">
        <v>25</v>
      </c>
      <c r="M44" s="30">
        <v>23</v>
      </c>
      <c r="N44" s="47">
        <f t="shared" si="51"/>
        <v>46</v>
      </c>
      <c r="O44" s="45" t="s">
        <v>25</v>
      </c>
      <c r="P44" s="30">
        <v>21</v>
      </c>
      <c r="Q44" s="48">
        <f t="shared" si="52"/>
        <v>42</v>
      </c>
      <c r="R44" s="28" t="s">
        <v>58</v>
      </c>
    </row>
    <row r="45" spans="1:18" x14ac:dyDescent="0.25">
      <c r="A45" s="54"/>
      <c r="B45" s="223" t="s">
        <v>47</v>
      </c>
      <c r="C45" s="33">
        <v>16</v>
      </c>
      <c r="D45" s="33">
        <v>42</v>
      </c>
      <c r="E45" s="33">
        <v>2500</v>
      </c>
      <c r="F45" s="222" t="s">
        <v>25</v>
      </c>
      <c r="G45" s="32">
        <v>34</v>
      </c>
      <c r="H45" s="219">
        <f t="shared" si="37"/>
        <v>85</v>
      </c>
      <c r="I45" s="222" t="s">
        <v>25</v>
      </c>
      <c r="J45" s="32">
        <v>29</v>
      </c>
      <c r="K45" s="219">
        <f t="shared" ref="K45:K47" si="53">$E45/1000*J45</f>
        <v>72.5</v>
      </c>
      <c r="L45" s="222" t="s">
        <v>25</v>
      </c>
      <c r="M45" s="32">
        <v>23</v>
      </c>
      <c r="N45" s="219">
        <f t="shared" ref="N45:N47" si="54">$E45/1000*M45</f>
        <v>57.5</v>
      </c>
      <c r="O45" s="222" t="s">
        <v>25</v>
      </c>
      <c r="P45" s="32">
        <v>21</v>
      </c>
      <c r="Q45" s="221">
        <f t="shared" ref="Q45:Q47" si="55">$E45/1000*P45</f>
        <v>52.5</v>
      </c>
      <c r="R45" s="28" t="s">
        <v>58</v>
      </c>
    </row>
    <row r="46" spans="1:18" x14ac:dyDescent="0.25">
      <c r="A46" s="54"/>
      <c r="B46" s="43" t="s">
        <v>47</v>
      </c>
      <c r="C46" s="44">
        <v>16</v>
      </c>
      <c r="D46" s="44">
        <v>42</v>
      </c>
      <c r="E46" s="44">
        <v>3000</v>
      </c>
      <c r="F46" s="45" t="s">
        <v>25</v>
      </c>
      <c r="G46" s="30">
        <v>34</v>
      </c>
      <c r="H46" s="47">
        <f t="shared" si="37"/>
        <v>102</v>
      </c>
      <c r="I46" s="45" t="s">
        <v>25</v>
      </c>
      <c r="J46" s="30">
        <v>29</v>
      </c>
      <c r="K46" s="47">
        <f t="shared" si="53"/>
        <v>87</v>
      </c>
      <c r="L46" s="45" t="s">
        <v>25</v>
      </c>
      <c r="M46" s="30">
        <v>23</v>
      </c>
      <c r="N46" s="47">
        <f t="shared" si="54"/>
        <v>69</v>
      </c>
      <c r="O46" s="45" t="s">
        <v>25</v>
      </c>
      <c r="P46" s="30">
        <v>21</v>
      </c>
      <c r="Q46" s="48">
        <f t="shared" si="55"/>
        <v>63</v>
      </c>
      <c r="R46" s="28" t="s">
        <v>58</v>
      </c>
    </row>
    <row r="47" spans="1:18" x14ac:dyDescent="0.25">
      <c r="A47" s="54"/>
      <c r="B47" s="223" t="s">
        <v>47</v>
      </c>
      <c r="C47" s="33">
        <v>16</v>
      </c>
      <c r="D47" s="33">
        <v>46</v>
      </c>
      <c r="E47" s="33">
        <v>2000</v>
      </c>
      <c r="F47" s="222" t="s">
        <v>25</v>
      </c>
      <c r="G47" s="32">
        <v>35</v>
      </c>
      <c r="H47" s="219">
        <f t="shared" si="37"/>
        <v>70</v>
      </c>
      <c r="I47" s="222" t="s">
        <v>25</v>
      </c>
      <c r="J47" s="32">
        <v>30</v>
      </c>
      <c r="K47" s="219">
        <f t="shared" si="53"/>
        <v>60</v>
      </c>
      <c r="L47" s="222" t="s">
        <v>25</v>
      </c>
      <c r="M47" s="32">
        <v>25</v>
      </c>
      <c r="N47" s="219">
        <f t="shared" si="54"/>
        <v>50</v>
      </c>
      <c r="O47" s="222" t="s">
        <v>25</v>
      </c>
      <c r="P47" s="32">
        <v>21</v>
      </c>
      <c r="Q47" s="221">
        <f t="shared" si="55"/>
        <v>42</v>
      </c>
      <c r="R47" s="28" t="s">
        <v>58</v>
      </c>
    </row>
    <row r="48" spans="1:18" x14ac:dyDescent="0.25">
      <c r="A48" s="54"/>
      <c r="B48" s="43" t="s">
        <v>47</v>
      </c>
      <c r="C48" s="44">
        <v>16</v>
      </c>
      <c r="D48" s="44">
        <v>46</v>
      </c>
      <c r="E48" s="44">
        <v>2500</v>
      </c>
      <c r="F48" s="45" t="s">
        <v>25</v>
      </c>
      <c r="G48" s="30">
        <v>35</v>
      </c>
      <c r="H48" s="47">
        <f t="shared" si="37"/>
        <v>87.5</v>
      </c>
      <c r="I48" s="45" t="s">
        <v>25</v>
      </c>
      <c r="J48" s="30">
        <v>30</v>
      </c>
      <c r="K48" s="47">
        <f t="shared" ref="K48:K50" si="56">$E48/1000*J48</f>
        <v>75</v>
      </c>
      <c r="L48" s="45" t="s">
        <v>25</v>
      </c>
      <c r="M48" s="30">
        <v>25</v>
      </c>
      <c r="N48" s="47">
        <f t="shared" ref="N48:N50" si="57">$E48/1000*M48</f>
        <v>62.5</v>
      </c>
      <c r="O48" s="45" t="s">
        <v>25</v>
      </c>
      <c r="P48" s="30">
        <v>21</v>
      </c>
      <c r="Q48" s="48">
        <f t="shared" ref="Q48:Q50" si="58">$E48/1000*P48</f>
        <v>52.5</v>
      </c>
      <c r="R48" s="28" t="s">
        <v>58</v>
      </c>
    </row>
    <row r="49" spans="1:19" x14ac:dyDescent="0.25">
      <c r="A49" s="54"/>
      <c r="B49" s="223" t="s">
        <v>47</v>
      </c>
      <c r="C49" s="33">
        <v>16</v>
      </c>
      <c r="D49" s="33">
        <v>46</v>
      </c>
      <c r="E49" s="33">
        <v>3000</v>
      </c>
      <c r="F49" s="222" t="s">
        <v>25</v>
      </c>
      <c r="G49" s="32">
        <v>35</v>
      </c>
      <c r="H49" s="219">
        <f t="shared" si="37"/>
        <v>105</v>
      </c>
      <c r="I49" s="222" t="s">
        <v>25</v>
      </c>
      <c r="J49" s="32">
        <v>30</v>
      </c>
      <c r="K49" s="219">
        <f t="shared" si="56"/>
        <v>90</v>
      </c>
      <c r="L49" s="222" t="s">
        <v>25</v>
      </c>
      <c r="M49" s="32">
        <v>25</v>
      </c>
      <c r="N49" s="219">
        <f t="shared" si="57"/>
        <v>75</v>
      </c>
      <c r="O49" s="222" t="s">
        <v>25</v>
      </c>
      <c r="P49" s="32">
        <v>21</v>
      </c>
      <c r="Q49" s="221">
        <f t="shared" si="58"/>
        <v>63</v>
      </c>
      <c r="R49" s="28" t="s">
        <v>58</v>
      </c>
    </row>
    <row r="50" spans="1:19" x14ac:dyDescent="0.25">
      <c r="A50" s="54"/>
      <c r="B50" s="43" t="s">
        <v>47</v>
      </c>
      <c r="C50" s="44">
        <v>16</v>
      </c>
      <c r="D50" s="44">
        <v>54</v>
      </c>
      <c r="E50" s="44">
        <v>2000</v>
      </c>
      <c r="F50" s="45" t="s">
        <v>25</v>
      </c>
      <c r="G50" s="30">
        <v>40</v>
      </c>
      <c r="H50" s="47">
        <f t="shared" si="37"/>
        <v>80</v>
      </c>
      <c r="I50" s="45" t="s">
        <v>25</v>
      </c>
      <c r="J50" s="30">
        <v>33</v>
      </c>
      <c r="K50" s="47">
        <f t="shared" si="56"/>
        <v>66</v>
      </c>
      <c r="L50" s="45" t="s">
        <v>25</v>
      </c>
      <c r="M50" s="30">
        <v>28</v>
      </c>
      <c r="N50" s="47">
        <f t="shared" si="57"/>
        <v>56</v>
      </c>
      <c r="O50" s="45" t="s">
        <v>25</v>
      </c>
      <c r="P50" s="30">
        <v>23</v>
      </c>
      <c r="Q50" s="48">
        <f t="shared" si="58"/>
        <v>46</v>
      </c>
      <c r="R50" s="28" t="s">
        <v>58</v>
      </c>
    </row>
    <row r="51" spans="1:19" x14ac:dyDescent="0.25">
      <c r="A51" s="54"/>
      <c r="B51" s="223" t="s">
        <v>47</v>
      </c>
      <c r="C51" s="33">
        <v>16</v>
      </c>
      <c r="D51" s="33">
        <v>54</v>
      </c>
      <c r="E51" s="33">
        <v>2500</v>
      </c>
      <c r="F51" s="222" t="s">
        <v>25</v>
      </c>
      <c r="G51" s="32">
        <v>40</v>
      </c>
      <c r="H51" s="219">
        <f t="shared" si="37"/>
        <v>100</v>
      </c>
      <c r="I51" s="222" t="s">
        <v>25</v>
      </c>
      <c r="J51" s="32">
        <v>33</v>
      </c>
      <c r="K51" s="219">
        <f t="shared" ref="K51:K52" si="59">$E51/1000*J51</f>
        <v>82.5</v>
      </c>
      <c r="L51" s="222" t="s">
        <v>25</v>
      </c>
      <c r="M51" s="32">
        <v>28</v>
      </c>
      <c r="N51" s="219">
        <f t="shared" ref="N51:N52" si="60">$E51/1000*M51</f>
        <v>70</v>
      </c>
      <c r="O51" s="222" t="s">
        <v>25</v>
      </c>
      <c r="P51" s="32">
        <v>23</v>
      </c>
      <c r="Q51" s="221">
        <f t="shared" ref="Q51:Q52" si="61">$E51/1000*P51</f>
        <v>57.5</v>
      </c>
      <c r="R51" s="28" t="s">
        <v>58</v>
      </c>
    </row>
    <row r="52" spans="1:19" x14ac:dyDescent="0.25">
      <c r="A52" s="54"/>
      <c r="B52" s="43" t="s">
        <v>47</v>
      </c>
      <c r="C52" s="44">
        <v>16</v>
      </c>
      <c r="D52" s="44">
        <v>54</v>
      </c>
      <c r="E52" s="44">
        <v>3000</v>
      </c>
      <c r="F52" s="45" t="s">
        <v>25</v>
      </c>
      <c r="G52" s="30">
        <v>40</v>
      </c>
      <c r="H52" s="47">
        <f t="shared" si="37"/>
        <v>120</v>
      </c>
      <c r="I52" s="45" t="s">
        <v>25</v>
      </c>
      <c r="J52" s="30">
        <v>33</v>
      </c>
      <c r="K52" s="47">
        <f t="shared" si="59"/>
        <v>99</v>
      </c>
      <c r="L52" s="45" t="s">
        <v>25</v>
      </c>
      <c r="M52" s="30">
        <v>28</v>
      </c>
      <c r="N52" s="47">
        <f t="shared" si="60"/>
        <v>84</v>
      </c>
      <c r="O52" s="45" t="s">
        <v>25</v>
      </c>
      <c r="P52" s="30">
        <v>23</v>
      </c>
      <c r="Q52" s="48">
        <f t="shared" si="61"/>
        <v>69</v>
      </c>
      <c r="R52" s="28" t="s">
        <v>58</v>
      </c>
    </row>
    <row r="53" spans="1:19" x14ac:dyDescent="0.25">
      <c r="A53" s="19"/>
      <c r="B53" s="216" t="s">
        <v>48</v>
      </c>
      <c r="C53" s="33">
        <v>30</v>
      </c>
      <c r="D53" s="33">
        <v>30</v>
      </c>
      <c r="E53" s="33">
        <v>2750</v>
      </c>
      <c r="F53" s="222" t="s">
        <v>25</v>
      </c>
      <c r="G53" s="222" t="s">
        <v>25</v>
      </c>
      <c r="H53" s="222" t="s">
        <v>25</v>
      </c>
      <c r="I53" s="222" t="s">
        <v>25</v>
      </c>
      <c r="J53" s="32">
        <v>24</v>
      </c>
      <c r="K53" s="219">
        <f t="shared" si="23"/>
        <v>66</v>
      </c>
      <c r="L53" s="224" t="s">
        <v>25</v>
      </c>
      <c r="M53" s="222" t="s">
        <v>25</v>
      </c>
      <c r="N53" s="222" t="s">
        <v>25</v>
      </c>
      <c r="O53" s="224" t="s">
        <v>25</v>
      </c>
      <c r="P53" s="222" t="s">
        <v>25</v>
      </c>
      <c r="Q53" s="226" t="s">
        <v>25</v>
      </c>
      <c r="R53" s="56" t="s">
        <v>56</v>
      </c>
    </row>
    <row r="54" spans="1:19" x14ac:dyDescent="0.25">
      <c r="A54" s="19"/>
      <c r="B54" s="7" t="s">
        <v>49</v>
      </c>
      <c r="C54" s="44">
        <v>15</v>
      </c>
      <c r="D54" s="44">
        <v>85</v>
      </c>
      <c r="E54" s="44">
        <v>2300</v>
      </c>
      <c r="F54" s="45" t="s">
        <v>25</v>
      </c>
      <c r="G54" s="45" t="s">
        <v>25</v>
      </c>
      <c r="H54" s="45" t="s">
        <v>25</v>
      </c>
      <c r="I54" s="45" t="s">
        <v>25</v>
      </c>
      <c r="J54" s="30">
        <v>25</v>
      </c>
      <c r="K54" s="47">
        <f t="shared" ref="K54:K56" si="62">$E54/1000*J54</f>
        <v>57.499999999999993</v>
      </c>
      <c r="L54" s="52" t="s">
        <v>25</v>
      </c>
      <c r="M54" s="45" t="s">
        <v>25</v>
      </c>
      <c r="N54" s="45" t="s">
        <v>25</v>
      </c>
      <c r="O54" s="52" t="s">
        <v>25</v>
      </c>
      <c r="P54" s="45" t="s">
        <v>25</v>
      </c>
      <c r="Q54" s="53" t="s">
        <v>25</v>
      </c>
      <c r="R54" s="56" t="s">
        <v>56</v>
      </c>
    </row>
    <row r="55" spans="1:19" x14ac:dyDescent="0.25">
      <c r="A55" s="19"/>
      <c r="B55" s="216" t="s">
        <v>49</v>
      </c>
      <c r="C55" s="33">
        <v>16</v>
      </c>
      <c r="D55" s="33">
        <v>70</v>
      </c>
      <c r="E55" s="33">
        <v>1100</v>
      </c>
      <c r="F55" s="222" t="s">
        <v>25</v>
      </c>
      <c r="G55" s="224">
        <v>32</v>
      </c>
      <c r="H55" s="219">
        <f t="shared" ref="H55" si="63">$E55/1000*G55</f>
        <v>35.200000000000003</v>
      </c>
      <c r="I55" s="222" t="s">
        <v>25</v>
      </c>
      <c r="J55" s="32">
        <v>27</v>
      </c>
      <c r="K55" s="219">
        <f t="shared" si="62"/>
        <v>29.700000000000003</v>
      </c>
      <c r="L55" s="222" t="s">
        <v>25</v>
      </c>
      <c r="M55" s="224">
        <v>21</v>
      </c>
      <c r="N55" s="219">
        <f t="shared" ref="N55:N56" si="64">$E55/1000*M55</f>
        <v>23.1</v>
      </c>
      <c r="O55" s="222" t="s">
        <v>25</v>
      </c>
      <c r="P55" s="224">
        <v>16</v>
      </c>
      <c r="Q55" s="221">
        <f t="shared" ref="Q55:Q56" si="65">$E55/1000*P55</f>
        <v>17.600000000000001</v>
      </c>
      <c r="R55" s="56" t="s">
        <v>58</v>
      </c>
    </row>
    <row r="56" spans="1:19" x14ac:dyDescent="0.25">
      <c r="A56" s="19"/>
      <c r="B56" s="7" t="s">
        <v>49</v>
      </c>
      <c r="C56" s="44">
        <v>16</v>
      </c>
      <c r="D56" s="44">
        <v>70</v>
      </c>
      <c r="E56" s="44">
        <v>2200</v>
      </c>
      <c r="F56" s="45" t="s">
        <v>25</v>
      </c>
      <c r="G56" s="52">
        <v>32</v>
      </c>
      <c r="H56" s="47">
        <f t="shared" ref="H56" si="66">$E56/1000*G56</f>
        <v>70.400000000000006</v>
      </c>
      <c r="I56" s="45" t="s">
        <v>25</v>
      </c>
      <c r="J56" s="52">
        <v>32</v>
      </c>
      <c r="K56" s="47">
        <f t="shared" si="62"/>
        <v>70.400000000000006</v>
      </c>
      <c r="L56" s="45" t="s">
        <v>25</v>
      </c>
      <c r="M56" s="52">
        <v>32</v>
      </c>
      <c r="N56" s="47">
        <f t="shared" si="64"/>
        <v>70.400000000000006</v>
      </c>
      <c r="O56" s="45" t="s">
        <v>25</v>
      </c>
      <c r="P56" s="52">
        <v>32</v>
      </c>
      <c r="Q56" s="48">
        <f t="shared" si="65"/>
        <v>70.400000000000006</v>
      </c>
      <c r="R56" s="56" t="s">
        <v>58</v>
      </c>
    </row>
    <row r="57" spans="1:19" x14ac:dyDescent="0.25">
      <c r="A57" s="19"/>
      <c r="B57" s="216" t="s">
        <v>49</v>
      </c>
      <c r="C57" s="33">
        <v>16</v>
      </c>
      <c r="D57" s="33">
        <v>90</v>
      </c>
      <c r="E57" s="33">
        <v>1100</v>
      </c>
      <c r="F57" s="222" t="s">
        <v>25</v>
      </c>
      <c r="G57" s="224">
        <v>40</v>
      </c>
      <c r="H57" s="219">
        <f t="shared" ref="H57" si="67">$E57/1000*G57</f>
        <v>44</v>
      </c>
      <c r="I57" s="222" t="s">
        <v>25</v>
      </c>
      <c r="J57" s="224">
        <v>33</v>
      </c>
      <c r="K57" s="219">
        <f t="shared" ref="K57" si="68">$E57/1000*J57</f>
        <v>36.300000000000004</v>
      </c>
      <c r="L57" s="222" t="s">
        <v>25</v>
      </c>
      <c r="M57" s="224">
        <v>27</v>
      </c>
      <c r="N57" s="219">
        <f t="shared" ref="N57" si="69">$E57/1000*M57</f>
        <v>29.700000000000003</v>
      </c>
      <c r="O57" s="222" t="s">
        <v>25</v>
      </c>
      <c r="P57" s="224">
        <v>20</v>
      </c>
      <c r="Q57" s="221">
        <f t="shared" ref="Q57" si="70">$E57/1000*P57</f>
        <v>22</v>
      </c>
      <c r="R57" s="56" t="s">
        <v>58</v>
      </c>
    </row>
    <row r="58" spans="1:19" x14ac:dyDescent="0.25">
      <c r="A58" s="19"/>
      <c r="B58" s="7" t="s">
        <v>49</v>
      </c>
      <c r="C58" s="44">
        <v>16</v>
      </c>
      <c r="D58" s="44">
        <v>90</v>
      </c>
      <c r="E58" s="44">
        <v>2200</v>
      </c>
      <c r="F58" s="45" t="s">
        <v>25</v>
      </c>
      <c r="G58" s="52">
        <v>40</v>
      </c>
      <c r="H58" s="47">
        <f t="shared" ref="H58" si="71">$E58/1000*G58</f>
        <v>88</v>
      </c>
      <c r="I58" s="45" t="s">
        <v>25</v>
      </c>
      <c r="J58" s="52">
        <v>33</v>
      </c>
      <c r="K58" s="47">
        <f t="shared" ref="K58" si="72">$E58/1000*J58</f>
        <v>72.600000000000009</v>
      </c>
      <c r="L58" s="45" t="s">
        <v>25</v>
      </c>
      <c r="M58" s="52">
        <v>27</v>
      </c>
      <c r="N58" s="47">
        <f t="shared" ref="N58" si="73">$E58/1000*M58</f>
        <v>59.400000000000006</v>
      </c>
      <c r="O58" s="45" t="s">
        <v>25</v>
      </c>
      <c r="P58" s="52">
        <v>20</v>
      </c>
      <c r="Q58" s="48">
        <f t="shared" ref="Q58" si="74">$E58/1000*P58</f>
        <v>44</v>
      </c>
      <c r="R58" s="56" t="s">
        <v>58</v>
      </c>
    </row>
    <row r="59" spans="1:19" s="6" customFormat="1" ht="19.5" collapsed="1" x14ac:dyDescent="0.25">
      <c r="A59" s="368" t="s">
        <v>10</v>
      </c>
      <c r="B59" s="369"/>
      <c r="C59" s="369"/>
      <c r="D59" s="369"/>
      <c r="E59" s="369"/>
      <c r="F59" s="369"/>
      <c r="G59" s="369"/>
      <c r="H59" s="369"/>
      <c r="I59" s="369"/>
      <c r="J59" s="369"/>
      <c r="K59" s="369"/>
      <c r="L59" s="369"/>
      <c r="M59" s="369"/>
      <c r="N59" s="369"/>
      <c r="O59" s="369"/>
      <c r="P59" s="369"/>
      <c r="Q59" s="370"/>
      <c r="S59" s="83"/>
    </row>
    <row r="60" spans="1:19" x14ac:dyDescent="0.25">
      <c r="A60" s="349"/>
      <c r="B60" s="7" t="s">
        <v>50</v>
      </c>
      <c r="C60" s="44">
        <v>15</v>
      </c>
      <c r="D60" s="44">
        <v>85</v>
      </c>
      <c r="E60" s="44">
        <v>2200</v>
      </c>
      <c r="F60" s="52">
        <v>600</v>
      </c>
      <c r="G60" s="52">
        <v>40</v>
      </c>
      <c r="H60" s="47">
        <f t="shared" ref="H60" si="75">$E60/1000*G60</f>
        <v>88</v>
      </c>
      <c r="I60" s="45" t="s">
        <v>25</v>
      </c>
      <c r="J60" s="45" t="s">
        <v>25</v>
      </c>
      <c r="K60" s="45" t="s">
        <v>25</v>
      </c>
      <c r="L60" s="45" t="s">
        <v>25</v>
      </c>
      <c r="M60" s="45" t="s">
        <v>25</v>
      </c>
      <c r="N60" s="45" t="s">
        <v>25</v>
      </c>
      <c r="O60" s="45" t="s">
        <v>25</v>
      </c>
      <c r="P60" s="45" t="s">
        <v>25</v>
      </c>
      <c r="Q60" s="53" t="s">
        <v>25</v>
      </c>
      <c r="R60" s="28" t="s">
        <v>58</v>
      </c>
    </row>
    <row r="61" spans="1:19" x14ac:dyDescent="0.25">
      <c r="A61" s="351"/>
      <c r="B61" s="216" t="s">
        <v>50</v>
      </c>
      <c r="C61" s="33">
        <v>18</v>
      </c>
      <c r="D61" s="33">
        <v>80</v>
      </c>
      <c r="E61" s="33">
        <v>2300</v>
      </c>
      <c r="F61" s="222" t="s">
        <v>25</v>
      </c>
      <c r="G61" s="222" t="s">
        <v>25</v>
      </c>
      <c r="H61" s="222" t="s">
        <v>25</v>
      </c>
      <c r="I61" s="32">
        <v>425</v>
      </c>
      <c r="J61" s="32">
        <f t="shared" ref="J61" si="76">I61/(1/($D61/1000))</f>
        <v>34</v>
      </c>
      <c r="K61" s="219">
        <f t="shared" ref="K61" si="77">$E61/1000*J61</f>
        <v>78.199999999999989</v>
      </c>
      <c r="L61" s="32">
        <v>375</v>
      </c>
      <c r="M61" s="32">
        <f t="shared" ref="M61" si="78">L61/(1/($D61/1000))</f>
        <v>30</v>
      </c>
      <c r="N61" s="219">
        <f t="shared" ref="N61" si="79">$E61/1000*M61</f>
        <v>69</v>
      </c>
      <c r="O61" s="32">
        <v>270</v>
      </c>
      <c r="P61" s="32">
        <f t="shared" ref="P61" si="80">O61/(1/($D61/1000))</f>
        <v>21.6</v>
      </c>
      <c r="Q61" s="221">
        <f t="shared" ref="Q61" si="81">$E61/1000*P61</f>
        <v>49.68</v>
      </c>
      <c r="R61" s="28" t="s">
        <v>56</v>
      </c>
    </row>
    <row r="62" spans="1:19" x14ac:dyDescent="0.25">
      <c r="A62" s="19"/>
      <c r="B62" s="7" t="s">
        <v>53</v>
      </c>
      <c r="C62" s="44">
        <v>45</v>
      </c>
      <c r="D62" s="44">
        <v>90</v>
      </c>
      <c r="E62" s="44">
        <v>2080</v>
      </c>
      <c r="F62" s="45" t="s">
        <v>25</v>
      </c>
      <c r="G62" s="45" t="s">
        <v>25</v>
      </c>
      <c r="H62" s="45" t="s">
        <v>25</v>
      </c>
      <c r="I62" s="45" t="s">
        <v>25</v>
      </c>
      <c r="J62" s="30">
        <v>80</v>
      </c>
      <c r="K62" s="47">
        <f t="shared" ref="K62" si="82">$E62/1000*J62</f>
        <v>166.4</v>
      </c>
      <c r="L62" s="52" t="s">
        <v>25</v>
      </c>
      <c r="M62" s="45" t="s">
        <v>25</v>
      </c>
      <c r="N62" s="45" t="s">
        <v>25</v>
      </c>
      <c r="O62" s="52" t="s">
        <v>25</v>
      </c>
      <c r="P62" s="45" t="s">
        <v>25</v>
      </c>
      <c r="Q62" s="53" t="s">
        <v>25</v>
      </c>
      <c r="R62" s="28" t="s">
        <v>56</v>
      </c>
    </row>
    <row r="63" spans="1:19" s="6" customFormat="1" ht="19.5" x14ac:dyDescent="0.25">
      <c r="A63" s="368" t="s">
        <v>11</v>
      </c>
      <c r="B63" s="369"/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  <c r="N63" s="369"/>
      <c r="O63" s="369"/>
      <c r="P63" s="369"/>
      <c r="Q63" s="370"/>
      <c r="S63" s="83"/>
    </row>
    <row r="64" spans="1:19" x14ac:dyDescent="0.25">
      <c r="A64" s="349"/>
      <c r="B64" s="7" t="s">
        <v>54</v>
      </c>
      <c r="C64" s="44">
        <v>15</v>
      </c>
      <c r="D64" s="44">
        <v>88</v>
      </c>
      <c r="E64" s="44">
        <v>2400</v>
      </c>
      <c r="F64" s="45" t="s">
        <v>25</v>
      </c>
      <c r="G64" s="45" t="s">
        <v>25</v>
      </c>
      <c r="H64" s="45" t="s">
        <v>25</v>
      </c>
      <c r="I64" s="30">
        <v>800</v>
      </c>
      <c r="J64" s="30">
        <f t="shared" ref="J64" si="83">I64/(1/($D64/1000))</f>
        <v>70.399999999999991</v>
      </c>
      <c r="K64" s="47">
        <f t="shared" ref="K64" si="84">$E64/1000*J64</f>
        <v>168.95999999999998</v>
      </c>
      <c r="L64" s="52" t="s">
        <v>25</v>
      </c>
      <c r="M64" s="52" t="s">
        <v>25</v>
      </c>
      <c r="N64" s="52" t="s">
        <v>25</v>
      </c>
      <c r="O64" s="52" t="s">
        <v>25</v>
      </c>
      <c r="P64" s="52" t="s">
        <v>25</v>
      </c>
      <c r="Q64" s="55" t="s">
        <v>25</v>
      </c>
      <c r="R64" s="28" t="s">
        <v>58</v>
      </c>
    </row>
    <row r="65" spans="1:18" x14ac:dyDescent="0.25">
      <c r="A65" s="350"/>
      <c r="B65" s="216" t="s">
        <v>54</v>
      </c>
      <c r="C65" s="33">
        <v>15</v>
      </c>
      <c r="D65" s="33">
        <v>88</v>
      </c>
      <c r="E65" s="33">
        <v>1000</v>
      </c>
      <c r="F65" s="222" t="s">
        <v>25</v>
      </c>
      <c r="G65" s="222" t="s">
        <v>25</v>
      </c>
      <c r="H65" s="222" t="s">
        <v>25</v>
      </c>
      <c r="I65" s="32">
        <v>685</v>
      </c>
      <c r="J65" s="32">
        <f t="shared" ref="J65" si="85">I65/(1/($D65/1000))</f>
        <v>60.279999999999994</v>
      </c>
      <c r="K65" s="219">
        <f t="shared" ref="K65" si="86">$E65/1000*J65</f>
        <v>60.279999999999994</v>
      </c>
      <c r="L65" s="224">
        <v>614</v>
      </c>
      <c r="M65" s="32">
        <f t="shared" ref="M65" si="87">L65/(1/($D65/1000))</f>
        <v>54.031999999999996</v>
      </c>
      <c r="N65" s="219">
        <f t="shared" ref="N65" si="88">$E65/1000*M65</f>
        <v>54.031999999999996</v>
      </c>
      <c r="O65" s="224" t="s">
        <v>25</v>
      </c>
      <c r="P65" s="224" t="s">
        <v>25</v>
      </c>
      <c r="Q65" s="227" t="s">
        <v>25</v>
      </c>
      <c r="R65" s="28" t="s">
        <v>130</v>
      </c>
    </row>
    <row r="66" spans="1:18" x14ac:dyDescent="0.25">
      <c r="A66" s="350"/>
      <c r="B66" s="7" t="s">
        <v>54</v>
      </c>
      <c r="C66" s="101">
        <f>C65</f>
        <v>15</v>
      </c>
      <c r="D66" s="101">
        <f>D65</f>
        <v>88</v>
      </c>
      <c r="E66" s="101">
        <f>E65+100</f>
        <v>1100</v>
      </c>
      <c r="F66" s="102" t="s">
        <v>25</v>
      </c>
      <c r="G66" s="102" t="s">
        <v>25</v>
      </c>
      <c r="H66" s="102" t="s">
        <v>25</v>
      </c>
      <c r="I66" s="30">
        <v>685</v>
      </c>
      <c r="J66" s="30">
        <f t="shared" ref="J66" si="89">I66/(1/($D66/1000))</f>
        <v>60.279999999999994</v>
      </c>
      <c r="K66" s="47">
        <f t="shared" ref="K66" si="90">$E66/1000*J66</f>
        <v>66.307999999999993</v>
      </c>
      <c r="L66" s="52">
        <v>614</v>
      </c>
      <c r="M66" s="30">
        <f t="shared" ref="M66" si="91">L66/(1/($D66/1000))</f>
        <v>54.031999999999996</v>
      </c>
      <c r="N66" s="47">
        <f t="shared" ref="N66" si="92">$E66/1000*M66</f>
        <v>59.435200000000002</v>
      </c>
      <c r="O66" s="52" t="s">
        <v>25</v>
      </c>
      <c r="P66" s="52" t="s">
        <v>25</v>
      </c>
      <c r="Q66" s="55" t="s">
        <v>25</v>
      </c>
      <c r="R66" s="28" t="s">
        <v>130</v>
      </c>
    </row>
    <row r="67" spans="1:18" x14ac:dyDescent="0.25">
      <c r="A67" s="350"/>
      <c r="B67" s="216" t="s">
        <v>54</v>
      </c>
      <c r="C67" s="33">
        <f t="shared" ref="C67:C84" si="93">C66</f>
        <v>15</v>
      </c>
      <c r="D67" s="33">
        <f t="shared" ref="D67:D84" si="94">D66</f>
        <v>88</v>
      </c>
      <c r="E67" s="33">
        <f t="shared" ref="E67:E84" si="95">E66+100</f>
        <v>1200</v>
      </c>
      <c r="F67" s="222" t="s">
        <v>25</v>
      </c>
      <c r="G67" s="222" t="s">
        <v>25</v>
      </c>
      <c r="H67" s="222" t="s">
        <v>25</v>
      </c>
      <c r="I67" s="32">
        <v>685</v>
      </c>
      <c r="J67" s="32">
        <f t="shared" ref="J67:J84" si="96">I67/(1/($D67/1000))</f>
        <v>60.279999999999994</v>
      </c>
      <c r="K67" s="219">
        <f t="shared" ref="K67:K84" si="97">$E67/1000*J67</f>
        <v>72.335999999999984</v>
      </c>
      <c r="L67" s="224">
        <v>614</v>
      </c>
      <c r="M67" s="32">
        <f t="shared" ref="M67:M84" si="98">L67/(1/($D67/1000))</f>
        <v>54.031999999999996</v>
      </c>
      <c r="N67" s="219">
        <f t="shared" ref="N67:N84" si="99">$E67/1000*M67</f>
        <v>64.838399999999993</v>
      </c>
      <c r="O67" s="224" t="s">
        <v>25</v>
      </c>
      <c r="P67" s="224" t="s">
        <v>25</v>
      </c>
      <c r="Q67" s="227" t="s">
        <v>25</v>
      </c>
      <c r="R67" s="28" t="s">
        <v>130</v>
      </c>
    </row>
    <row r="68" spans="1:18" x14ac:dyDescent="0.25">
      <c r="A68" s="350"/>
      <c r="B68" s="7" t="s">
        <v>54</v>
      </c>
      <c r="C68" s="101">
        <f t="shared" si="93"/>
        <v>15</v>
      </c>
      <c r="D68" s="101">
        <f t="shared" si="94"/>
        <v>88</v>
      </c>
      <c r="E68" s="101">
        <f t="shared" si="95"/>
        <v>1300</v>
      </c>
      <c r="F68" s="102" t="s">
        <v>25</v>
      </c>
      <c r="G68" s="102" t="s">
        <v>25</v>
      </c>
      <c r="H68" s="102" t="s">
        <v>25</v>
      </c>
      <c r="I68" s="30">
        <v>685</v>
      </c>
      <c r="J68" s="30">
        <f t="shared" si="96"/>
        <v>60.279999999999994</v>
      </c>
      <c r="K68" s="47">
        <f t="shared" si="97"/>
        <v>78.36399999999999</v>
      </c>
      <c r="L68" s="52">
        <v>614</v>
      </c>
      <c r="M68" s="30">
        <f t="shared" si="98"/>
        <v>54.031999999999996</v>
      </c>
      <c r="N68" s="47">
        <f t="shared" si="99"/>
        <v>70.241599999999991</v>
      </c>
      <c r="O68" s="52" t="s">
        <v>25</v>
      </c>
      <c r="P68" s="52" t="s">
        <v>25</v>
      </c>
      <c r="Q68" s="55" t="s">
        <v>25</v>
      </c>
      <c r="R68" s="28" t="s">
        <v>130</v>
      </c>
    </row>
    <row r="69" spans="1:18" x14ac:dyDescent="0.25">
      <c r="A69" s="350"/>
      <c r="B69" s="216" t="s">
        <v>54</v>
      </c>
      <c r="C69" s="33">
        <f t="shared" si="93"/>
        <v>15</v>
      </c>
      <c r="D69" s="33">
        <f t="shared" si="94"/>
        <v>88</v>
      </c>
      <c r="E69" s="33">
        <f t="shared" si="95"/>
        <v>1400</v>
      </c>
      <c r="F69" s="222" t="s">
        <v>25</v>
      </c>
      <c r="G69" s="222" t="s">
        <v>25</v>
      </c>
      <c r="H69" s="222" t="s">
        <v>25</v>
      </c>
      <c r="I69" s="32">
        <v>685</v>
      </c>
      <c r="J69" s="32">
        <f t="shared" si="96"/>
        <v>60.279999999999994</v>
      </c>
      <c r="K69" s="219">
        <f t="shared" si="97"/>
        <v>84.391999999999982</v>
      </c>
      <c r="L69" s="224">
        <v>614</v>
      </c>
      <c r="M69" s="32">
        <f t="shared" si="98"/>
        <v>54.031999999999996</v>
      </c>
      <c r="N69" s="219">
        <f t="shared" si="99"/>
        <v>75.644799999999989</v>
      </c>
      <c r="O69" s="224" t="s">
        <v>25</v>
      </c>
      <c r="P69" s="224" t="s">
        <v>25</v>
      </c>
      <c r="Q69" s="227" t="s">
        <v>25</v>
      </c>
      <c r="R69" s="28" t="s">
        <v>130</v>
      </c>
    </row>
    <row r="70" spans="1:18" x14ac:dyDescent="0.25">
      <c r="A70" s="350"/>
      <c r="B70" s="7" t="s">
        <v>54</v>
      </c>
      <c r="C70" s="101">
        <f t="shared" si="93"/>
        <v>15</v>
      </c>
      <c r="D70" s="101">
        <f t="shared" si="94"/>
        <v>88</v>
      </c>
      <c r="E70" s="101">
        <f t="shared" si="95"/>
        <v>1500</v>
      </c>
      <c r="F70" s="102" t="s">
        <v>25</v>
      </c>
      <c r="G70" s="102" t="s">
        <v>25</v>
      </c>
      <c r="H70" s="102" t="s">
        <v>25</v>
      </c>
      <c r="I70" s="30">
        <v>685</v>
      </c>
      <c r="J70" s="30">
        <f t="shared" si="96"/>
        <v>60.279999999999994</v>
      </c>
      <c r="K70" s="47">
        <f t="shared" si="97"/>
        <v>90.419999999999987</v>
      </c>
      <c r="L70" s="52">
        <v>614</v>
      </c>
      <c r="M70" s="30">
        <f t="shared" si="98"/>
        <v>54.031999999999996</v>
      </c>
      <c r="N70" s="47">
        <f t="shared" si="99"/>
        <v>81.048000000000002</v>
      </c>
      <c r="O70" s="52" t="s">
        <v>25</v>
      </c>
      <c r="P70" s="52" t="s">
        <v>25</v>
      </c>
      <c r="Q70" s="55" t="s">
        <v>25</v>
      </c>
      <c r="R70" s="28" t="s">
        <v>130</v>
      </c>
    </row>
    <row r="71" spans="1:18" x14ac:dyDescent="0.25">
      <c r="A71" s="350"/>
      <c r="B71" s="216" t="s">
        <v>54</v>
      </c>
      <c r="C71" s="33">
        <f t="shared" si="93"/>
        <v>15</v>
      </c>
      <c r="D71" s="33">
        <f t="shared" si="94"/>
        <v>88</v>
      </c>
      <c r="E71" s="33">
        <f t="shared" si="95"/>
        <v>1600</v>
      </c>
      <c r="F71" s="222" t="s">
        <v>25</v>
      </c>
      <c r="G71" s="222" t="s">
        <v>25</v>
      </c>
      <c r="H71" s="222" t="s">
        <v>25</v>
      </c>
      <c r="I71" s="32">
        <v>685</v>
      </c>
      <c r="J71" s="32">
        <f t="shared" si="96"/>
        <v>60.279999999999994</v>
      </c>
      <c r="K71" s="219">
        <f t="shared" si="97"/>
        <v>96.447999999999993</v>
      </c>
      <c r="L71" s="224">
        <v>614</v>
      </c>
      <c r="M71" s="32">
        <f t="shared" si="98"/>
        <v>54.031999999999996</v>
      </c>
      <c r="N71" s="219">
        <f t="shared" si="99"/>
        <v>86.4512</v>
      </c>
      <c r="O71" s="224" t="s">
        <v>25</v>
      </c>
      <c r="P71" s="224" t="s">
        <v>25</v>
      </c>
      <c r="Q71" s="227" t="s">
        <v>25</v>
      </c>
      <c r="R71" s="28" t="s">
        <v>130</v>
      </c>
    </row>
    <row r="72" spans="1:18" x14ac:dyDescent="0.25">
      <c r="A72" s="350"/>
      <c r="B72" s="7" t="s">
        <v>54</v>
      </c>
      <c r="C72" s="101">
        <f t="shared" si="93"/>
        <v>15</v>
      </c>
      <c r="D72" s="101">
        <f t="shared" si="94"/>
        <v>88</v>
      </c>
      <c r="E72" s="101">
        <f t="shared" si="95"/>
        <v>1700</v>
      </c>
      <c r="F72" s="102" t="s">
        <v>25</v>
      </c>
      <c r="G72" s="102" t="s">
        <v>25</v>
      </c>
      <c r="H72" s="102" t="s">
        <v>25</v>
      </c>
      <c r="I72" s="30">
        <v>767</v>
      </c>
      <c r="J72" s="30">
        <f t="shared" si="96"/>
        <v>67.495999999999995</v>
      </c>
      <c r="K72" s="47">
        <f t="shared" si="97"/>
        <v>114.74319999999999</v>
      </c>
      <c r="L72" s="52">
        <v>705</v>
      </c>
      <c r="M72" s="30">
        <f t="shared" si="98"/>
        <v>62.039999999999992</v>
      </c>
      <c r="N72" s="47">
        <f t="shared" si="99"/>
        <v>105.46799999999999</v>
      </c>
      <c r="O72" s="52" t="s">
        <v>25</v>
      </c>
      <c r="P72" s="52" t="s">
        <v>25</v>
      </c>
      <c r="Q72" s="55" t="s">
        <v>25</v>
      </c>
      <c r="R72" s="28" t="s">
        <v>130</v>
      </c>
    </row>
    <row r="73" spans="1:18" x14ac:dyDescent="0.25">
      <c r="A73" s="350"/>
      <c r="B73" s="216" t="s">
        <v>54</v>
      </c>
      <c r="C73" s="33">
        <f t="shared" si="93"/>
        <v>15</v>
      </c>
      <c r="D73" s="33">
        <f t="shared" si="94"/>
        <v>88</v>
      </c>
      <c r="E73" s="33">
        <f t="shared" si="95"/>
        <v>1800</v>
      </c>
      <c r="F73" s="222" t="s">
        <v>25</v>
      </c>
      <c r="G73" s="222" t="s">
        <v>25</v>
      </c>
      <c r="H73" s="222" t="s">
        <v>25</v>
      </c>
      <c r="I73" s="32">
        <v>767</v>
      </c>
      <c r="J73" s="32">
        <f t="shared" si="96"/>
        <v>67.495999999999995</v>
      </c>
      <c r="K73" s="219">
        <f t="shared" si="97"/>
        <v>121.49279999999999</v>
      </c>
      <c r="L73" s="224">
        <v>705</v>
      </c>
      <c r="M73" s="32">
        <f t="shared" si="98"/>
        <v>62.039999999999992</v>
      </c>
      <c r="N73" s="219">
        <f t="shared" si="99"/>
        <v>111.67199999999998</v>
      </c>
      <c r="O73" s="224" t="s">
        <v>25</v>
      </c>
      <c r="P73" s="224" t="s">
        <v>25</v>
      </c>
      <c r="Q73" s="227" t="s">
        <v>25</v>
      </c>
      <c r="R73" s="28" t="s">
        <v>130</v>
      </c>
    </row>
    <row r="74" spans="1:18" x14ac:dyDescent="0.25">
      <c r="A74" s="350"/>
      <c r="B74" s="7" t="s">
        <v>54</v>
      </c>
      <c r="C74" s="101">
        <f t="shared" si="93"/>
        <v>15</v>
      </c>
      <c r="D74" s="101">
        <f t="shared" si="94"/>
        <v>88</v>
      </c>
      <c r="E74" s="101">
        <f t="shared" si="95"/>
        <v>1900</v>
      </c>
      <c r="F74" s="102" t="s">
        <v>25</v>
      </c>
      <c r="G74" s="102" t="s">
        <v>25</v>
      </c>
      <c r="H74" s="102" t="s">
        <v>25</v>
      </c>
      <c r="I74" s="30">
        <v>767</v>
      </c>
      <c r="J74" s="30">
        <f t="shared" si="96"/>
        <v>67.495999999999995</v>
      </c>
      <c r="K74" s="47">
        <f t="shared" si="97"/>
        <v>128.24239999999998</v>
      </c>
      <c r="L74" s="52">
        <v>705</v>
      </c>
      <c r="M74" s="30">
        <f t="shared" si="98"/>
        <v>62.039999999999992</v>
      </c>
      <c r="N74" s="47">
        <f t="shared" si="99"/>
        <v>117.87599999999998</v>
      </c>
      <c r="O74" s="52" t="s">
        <v>25</v>
      </c>
      <c r="P74" s="52" t="s">
        <v>25</v>
      </c>
      <c r="Q74" s="55" t="s">
        <v>25</v>
      </c>
      <c r="R74" s="28" t="s">
        <v>130</v>
      </c>
    </row>
    <row r="75" spans="1:18" x14ac:dyDescent="0.25">
      <c r="A75" s="350"/>
      <c r="B75" s="216" t="s">
        <v>54</v>
      </c>
      <c r="C75" s="33">
        <f t="shared" si="93"/>
        <v>15</v>
      </c>
      <c r="D75" s="33">
        <f t="shared" si="94"/>
        <v>88</v>
      </c>
      <c r="E75" s="33">
        <f t="shared" si="95"/>
        <v>2000</v>
      </c>
      <c r="F75" s="222" t="s">
        <v>25</v>
      </c>
      <c r="G75" s="222" t="s">
        <v>25</v>
      </c>
      <c r="H75" s="222" t="s">
        <v>25</v>
      </c>
      <c r="I75" s="32">
        <v>977</v>
      </c>
      <c r="J75" s="32">
        <f t="shared" si="96"/>
        <v>85.975999999999985</v>
      </c>
      <c r="K75" s="219">
        <f t="shared" si="97"/>
        <v>171.95199999999997</v>
      </c>
      <c r="L75" s="224">
        <v>852</v>
      </c>
      <c r="M75" s="32">
        <f t="shared" si="98"/>
        <v>74.975999999999985</v>
      </c>
      <c r="N75" s="219">
        <f t="shared" si="99"/>
        <v>149.95199999999997</v>
      </c>
      <c r="O75" s="224" t="s">
        <v>25</v>
      </c>
      <c r="P75" s="224" t="s">
        <v>25</v>
      </c>
      <c r="Q75" s="227" t="s">
        <v>25</v>
      </c>
      <c r="R75" s="28" t="s">
        <v>130</v>
      </c>
    </row>
    <row r="76" spans="1:18" x14ac:dyDescent="0.25">
      <c r="A76" s="350"/>
      <c r="B76" s="7" t="s">
        <v>54</v>
      </c>
      <c r="C76" s="101">
        <f t="shared" si="93"/>
        <v>15</v>
      </c>
      <c r="D76" s="101">
        <f t="shared" si="94"/>
        <v>88</v>
      </c>
      <c r="E76" s="101">
        <f t="shared" si="95"/>
        <v>2100</v>
      </c>
      <c r="F76" s="102" t="s">
        <v>25</v>
      </c>
      <c r="G76" s="102" t="s">
        <v>25</v>
      </c>
      <c r="H76" s="102" t="s">
        <v>25</v>
      </c>
      <c r="I76" s="30">
        <v>977</v>
      </c>
      <c r="J76" s="30">
        <f t="shared" si="96"/>
        <v>85.975999999999985</v>
      </c>
      <c r="K76" s="47">
        <f t="shared" si="97"/>
        <v>180.54959999999997</v>
      </c>
      <c r="L76" s="52">
        <v>852</v>
      </c>
      <c r="M76" s="30">
        <f t="shared" si="98"/>
        <v>74.975999999999985</v>
      </c>
      <c r="N76" s="47">
        <f t="shared" si="99"/>
        <v>157.44959999999998</v>
      </c>
      <c r="O76" s="52" t="s">
        <v>25</v>
      </c>
      <c r="P76" s="52" t="s">
        <v>25</v>
      </c>
      <c r="Q76" s="55" t="s">
        <v>25</v>
      </c>
      <c r="R76" s="28" t="s">
        <v>130</v>
      </c>
    </row>
    <row r="77" spans="1:18" x14ac:dyDescent="0.25">
      <c r="A77" s="350"/>
      <c r="B77" s="216" t="s">
        <v>54</v>
      </c>
      <c r="C77" s="33">
        <f t="shared" si="93"/>
        <v>15</v>
      </c>
      <c r="D77" s="33">
        <f t="shared" si="94"/>
        <v>88</v>
      </c>
      <c r="E77" s="33">
        <f t="shared" si="95"/>
        <v>2200</v>
      </c>
      <c r="F77" s="222" t="s">
        <v>25</v>
      </c>
      <c r="G77" s="222" t="s">
        <v>25</v>
      </c>
      <c r="H77" s="222" t="s">
        <v>25</v>
      </c>
      <c r="I77" s="32">
        <v>977</v>
      </c>
      <c r="J77" s="32">
        <f t="shared" si="96"/>
        <v>85.975999999999985</v>
      </c>
      <c r="K77" s="219">
        <f t="shared" si="97"/>
        <v>189.14719999999997</v>
      </c>
      <c r="L77" s="224">
        <v>852</v>
      </c>
      <c r="M77" s="32">
        <f t="shared" si="98"/>
        <v>74.975999999999985</v>
      </c>
      <c r="N77" s="219">
        <f t="shared" si="99"/>
        <v>164.94719999999998</v>
      </c>
      <c r="O77" s="224" t="s">
        <v>25</v>
      </c>
      <c r="P77" s="224" t="s">
        <v>25</v>
      </c>
      <c r="Q77" s="227" t="s">
        <v>25</v>
      </c>
      <c r="R77" s="28" t="s">
        <v>130</v>
      </c>
    </row>
    <row r="78" spans="1:18" x14ac:dyDescent="0.25">
      <c r="A78" s="350"/>
      <c r="B78" s="7" t="s">
        <v>54</v>
      </c>
      <c r="C78" s="101">
        <f t="shared" si="93"/>
        <v>15</v>
      </c>
      <c r="D78" s="101">
        <f t="shared" si="94"/>
        <v>88</v>
      </c>
      <c r="E78" s="101">
        <f t="shared" si="95"/>
        <v>2300</v>
      </c>
      <c r="F78" s="102" t="s">
        <v>25</v>
      </c>
      <c r="G78" s="102" t="s">
        <v>25</v>
      </c>
      <c r="H78" s="102" t="s">
        <v>25</v>
      </c>
      <c r="I78" s="30">
        <v>977</v>
      </c>
      <c r="J78" s="30">
        <f t="shared" si="96"/>
        <v>85.975999999999985</v>
      </c>
      <c r="K78" s="47">
        <f t="shared" si="97"/>
        <v>197.74479999999994</v>
      </c>
      <c r="L78" s="52">
        <v>852</v>
      </c>
      <c r="M78" s="30">
        <f t="shared" si="98"/>
        <v>74.975999999999985</v>
      </c>
      <c r="N78" s="47">
        <f t="shared" si="99"/>
        <v>172.44479999999996</v>
      </c>
      <c r="O78" s="52" t="s">
        <v>25</v>
      </c>
      <c r="P78" s="52" t="s">
        <v>25</v>
      </c>
      <c r="Q78" s="55" t="s">
        <v>25</v>
      </c>
      <c r="R78" s="28" t="s">
        <v>130</v>
      </c>
    </row>
    <row r="79" spans="1:18" x14ac:dyDescent="0.25">
      <c r="A79" s="350"/>
      <c r="B79" s="216" t="s">
        <v>54</v>
      </c>
      <c r="C79" s="33">
        <f t="shared" si="93"/>
        <v>15</v>
      </c>
      <c r="D79" s="33">
        <f t="shared" si="94"/>
        <v>88</v>
      </c>
      <c r="E79" s="33">
        <f t="shared" si="95"/>
        <v>2400</v>
      </c>
      <c r="F79" s="222" t="s">
        <v>25</v>
      </c>
      <c r="G79" s="222" t="s">
        <v>25</v>
      </c>
      <c r="H79" s="222" t="s">
        <v>25</v>
      </c>
      <c r="I79" s="32">
        <v>977</v>
      </c>
      <c r="J79" s="32">
        <f t="shared" si="96"/>
        <v>85.975999999999985</v>
      </c>
      <c r="K79" s="219">
        <f t="shared" si="97"/>
        <v>206.34239999999997</v>
      </c>
      <c r="L79" s="224">
        <v>852</v>
      </c>
      <c r="M79" s="32">
        <f t="shared" si="98"/>
        <v>74.975999999999985</v>
      </c>
      <c r="N79" s="219">
        <f t="shared" si="99"/>
        <v>179.94239999999996</v>
      </c>
      <c r="O79" s="224" t="s">
        <v>25</v>
      </c>
      <c r="P79" s="224" t="s">
        <v>25</v>
      </c>
      <c r="Q79" s="227" t="s">
        <v>25</v>
      </c>
      <c r="R79" s="28" t="s">
        <v>130</v>
      </c>
    </row>
    <row r="80" spans="1:18" x14ac:dyDescent="0.25">
      <c r="A80" s="350"/>
      <c r="B80" s="7" t="s">
        <v>54</v>
      </c>
      <c r="C80" s="101">
        <f t="shared" si="93"/>
        <v>15</v>
      </c>
      <c r="D80" s="101">
        <f t="shared" si="94"/>
        <v>88</v>
      </c>
      <c r="E80" s="101">
        <f t="shared" si="95"/>
        <v>2500</v>
      </c>
      <c r="F80" s="102" t="s">
        <v>25</v>
      </c>
      <c r="G80" s="102" t="s">
        <v>25</v>
      </c>
      <c r="H80" s="102" t="s">
        <v>25</v>
      </c>
      <c r="I80" s="30">
        <v>977</v>
      </c>
      <c r="J80" s="30">
        <f t="shared" si="96"/>
        <v>85.975999999999985</v>
      </c>
      <c r="K80" s="47">
        <f t="shared" si="97"/>
        <v>214.93999999999997</v>
      </c>
      <c r="L80" s="52">
        <v>852</v>
      </c>
      <c r="M80" s="30">
        <f t="shared" si="98"/>
        <v>74.975999999999985</v>
      </c>
      <c r="N80" s="47">
        <f t="shared" si="99"/>
        <v>187.43999999999997</v>
      </c>
      <c r="O80" s="52" t="s">
        <v>25</v>
      </c>
      <c r="P80" s="52" t="s">
        <v>25</v>
      </c>
      <c r="Q80" s="55" t="s">
        <v>25</v>
      </c>
      <c r="R80" s="28" t="s">
        <v>130</v>
      </c>
    </row>
    <row r="81" spans="1:18" x14ac:dyDescent="0.25">
      <c r="A81" s="350"/>
      <c r="B81" s="216" t="s">
        <v>54</v>
      </c>
      <c r="C81" s="33">
        <f t="shared" si="93"/>
        <v>15</v>
      </c>
      <c r="D81" s="33">
        <f t="shared" si="94"/>
        <v>88</v>
      </c>
      <c r="E81" s="33">
        <f t="shared" si="95"/>
        <v>2600</v>
      </c>
      <c r="F81" s="222" t="s">
        <v>25</v>
      </c>
      <c r="G81" s="222" t="s">
        <v>25</v>
      </c>
      <c r="H81" s="222" t="s">
        <v>25</v>
      </c>
      <c r="I81" s="32">
        <v>977</v>
      </c>
      <c r="J81" s="32">
        <f t="shared" si="96"/>
        <v>85.975999999999985</v>
      </c>
      <c r="K81" s="219">
        <f t="shared" si="97"/>
        <v>223.53759999999997</v>
      </c>
      <c r="L81" s="224">
        <v>852</v>
      </c>
      <c r="M81" s="32">
        <f t="shared" si="98"/>
        <v>74.975999999999985</v>
      </c>
      <c r="N81" s="219">
        <f t="shared" si="99"/>
        <v>194.93759999999997</v>
      </c>
      <c r="O81" s="224" t="s">
        <v>25</v>
      </c>
      <c r="P81" s="224" t="s">
        <v>25</v>
      </c>
      <c r="Q81" s="227" t="s">
        <v>25</v>
      </c>
      <c r="R81" s="28" t="s">
        <v>130</v>
      </c>
    </row>
    <row r="82" spans="1:18" x14ac:dyDescent="0.25">
      <c r="A82" s="350"/>
      <c r="B82" s="7" t="s">
        <v>54</v>
      </c>
      <c r="C82" s="101">
        <f t="shared" si="93"/>
        <v>15</v>
      </c>
      <c r="D82" s="101">
        <f t="shared" si="94"/>
        <v>88</v>
      </c>
      <c r="E82" s="101">
        <f t="shared" si="95"/>
        <v>2700</v>
      </c>
      <c r="F82" s="102" t="s">
        <v>25</v>
      </c>
      <c r="G82" s="102" t="s">
        <v>25</v>
      </c>
      <c r="H82" s="102" t="s">
        <v>25</v>
      </c>
      <c r="I82" s="30">
        <v>977</v>
      </c>
      <c r="J82" s="30">
        <f t="shared" si="96"/>
        <v>85.975999999999985</v>
      </c>
      <c r="K82" s="47">
        <f t="shared" si="97"/>
        <v>232.13519999999997</v>
      </c>
      <c r="L82" s="52">
        <v>852</v>
      </c>
      <c r="M82" s="30">
        <f t="shared" si="98"/>
        <v>74.975999999999985</v>
      </c>
      <c r="N82" s="47">
        <f t="shared" si="99"/>
        <v>202.43519999999998</v>
      </c>
      <c r="O82" s="52" t="s">
        <v>25</v>
      </c>
      <c r="P82" s="52" t="s">
        <v>25</v>
      </c>
      <c r="Q82" s="55" t="s">
        <v>25</v>
      </c>
      <c r="R82" s="28" t="s">
        <v>130</v>
      </c>
    </row>
    <row r="83" spans="1:18" x14ac:dyDescent="0.25">
      <c r="A83" s="350"/>
      <c r="B83" s="216" t="s">
        <v>54</v>
      </c>
      <c r="C83" s="33">
        <f t="shared" si="93"/>
        <v>15</v>
      </c>
      <c r="D83" s="33">
        <f t="shared" si="94"/>
        <v>88</v>
      </c>
      <c r="E83" s="33">
        <f t="shared" si="95"/>
        <v>2800</v>
      </c>
      <c r="F83" s="222" t="s">
        <v>25</v>
      </c>
      <c r="G83" s="222" t="s">
        <v>25</v>
      </c>
      <c r="H83" s="222" t="s">
        <v>25</v>
      </c>
      <c r="I83" s="32">
        <v>977</v>
      </c>
      <c r="J83" s="32">
        <f t="shared" si="96"/>
        <v>85.975999999999985</v>
      </c>
      <c r="K83" s="219">
        <f t="shared" si="97"/>
        <v>240.73279999999994</v>
      </c>
      <c r="L83" s="224">
        <v>852</v>
      </c>
      <c r="M83" s="32">
        <f t="shared" si="98"/>
        <v>74.975999999999985</v>
      </c>
      <c r="N83" s="219">
        <f t="shared" si="99"/>
        <v>209.93279999999996</v>
      </c>
      <c r="O83" s="224" t="s">
        <v>25</v>
      </c>
      <c r="P83" s="224" t="s">
        <v>25</v>
      </c>
      <c r="Q83" s="227" t="s">
        <v>25</v>
      </c>
      <c r="R83" s="28" t="s">
        <v>130</v>
      </c>
    </row>
    <row r="84" spans="1:18" x14ac:dyDescent="0.25">
      <c r="A84" s="350"/>
      <c r="B84" s="7" t="s">
        <v>54</v>
      </c>
      <c r="C84" s="101">
        <f t="shared" si="93"/>
        <v>15</v>
      </c>
      <c r="D84" s="101">
        <f t="shared" si="94"/>
        <v>88</v>
      </c>
      <c r="E84" s="101">
        <f t="shared" si="95"/>
        <v>2900</v>
      </c>
      <c r="F84" s="102" t="s">
        <v>25</v>
      </c>
      <c r="G84" s="102" t="s">
        <v>25</v>
      </c>
      <c r="H84" s="102" t="s">
        <v>25</v>
      </c>
      <c r="I84" s="30">
        <v>977</v>
      </c>
      <c r="J84" s="30">
        <f t="shared" si="96"/>
        <v>85.975999999999985</v>
      </c>
      <c r="K84" s="47">
        <f t="shared" si="97"/>
        <v>249.33039999999994</v>
      </c>
      <c r="L84" s="52">
        <v>852</v>
      </c>
      <c r="M84" s="30">
        <f t="shared" si="98"/>
        <v>74.975999999999985</v>
      </c>
      <c r="N84" s="47">
        <f t="shared" si="99"/>
        <v>217.43039999999996</v>
      </c>
      <c r="O84" s="52" t="s">
        <v>25</v>
      </c>
      <c r="P84" s="52" t="s">
        <v>25</v>
      </c>
      <c r="Q84" s="55" t="s">
        <v>25</v>
      </c>
      <c r="R84" s="28" t="s">
        <v>130</v>
      </c>
    </row>
    <row r="85" spans="1:18" x14ac:dyDescent="0.25">
      <c r="A85" s="351"/>
      <c r="B85" s="216" t="s">
        <v>54</v>
      </c>
      <c r="C85" s="33">
        <f t="shared" ref="C85" si="100">C84</f>
        <v>15</v>
      </c>
      <c r="D85" s="33">
        <f t="shared" ref="D85" si="101">D84</f>
        <v>88</v>
      </c>
      <c r="E85" s="33">
        <f t="shared" ref="E85" si="102">E84+100</f>
        <v>3000</v>
      </c>
      <c r="F85" s="222" t="s">
        <v>25</v>
      </c>
      <c r="G85" s="222" t="s">
        <v>25</v>
      </c>
      <c r="H85" s="222" t="s">
        <v>25</v>
      </c>
      <c r="I85" s="32">
        <v>977</v>
      </c>
      <c r="J85" s="32">
        <f t="shared" ref="J85" si="103">I85/(1/($D85/1000))</f>
        <v>85.975999999999985</v>
      </c>
      <c r="K85" s="219">
        <f t="shared" ref="K85:K86" si="104">$E85/1000*J85</f>
        <v>257.92799999999994</v>
      </c>
      <c r="L85" s="224">
        <v>852</v>
      </c>
      <c r="M85" s="32">
        <f t="shared" ref="M85" si="105">L85/(1/($D85/1000))</f>
        <v>74.975999999999985</v>
      </c>
      <c r="N85" s="219">
        <f t="shared" ref="N85:N86" si="106">$E85/1000*M85</f>
        <v>224.92799999999994</v>
      </c>
      <c r="O85" s="224" t="s">
        <v>25</v>
      </c>
      <c r="P85" s="224" t="s">
        <v>25</v>
      </c>
      <c r="Q85" s="227" t="s">
        <v>25</v>
      </c>
      <c r="R85" s="28" t="s">
        <v>130</v>
      </c>
    </row>
    <row r="86" spans="1:18" x14ac:dyDescent="0.25">
      <c r="A86" s="349"/>
      <c r="B86" s="7" t="s">
        <v>53</v>
      </c>
      <c r="C86" s="101">
        <v>26</v>
      </c>
      <c r="D86" s="101">
        <v>90</v>
      </c>
      <c r="E86" s="101">
        <v>2000</v>
      </c>
      <c r="F86" s="102" t="s">
        <v>25</v>
      </c>
      <c r="G86" s="102" t="s">
        <v>25</v>
      </c>
      <c r="H86" s="102" t="s">
        <v>25</v>
      </c>
      <c r="I86" s="102" t="s">
        <v>25</v>
      </c>
      <c r="J86" s="65">
        <v>160</v>
      </c>
      <c r="K86" s="47">
        <f t="shared" si="104"/>
        <v>320</v>
      </c>
      <c r="L86" s="102" t="s">
        <v>25</v>
      </c>
      <c r="M86" s="127">
        <v>145</v>
      </c>
      <c r="N86" s="47">
        <f t="shared" si="106"/>
        <v>290</v>
      </c>
      <c r="O86" s="52" t="s">
        <v>25</v>
      </c>
      <c r="P86" s="52" t="s">
        <v>25</v>
      </c>
      <c r="Q86" s="55" t="s">
        <v>25</v>
      </c>
      <c r="R86" s="28" t="s">
        <v>130</v>
      </c>
    </row>
    <row r="87" spans="1:18" x14ac:dyDescent="0.25">
      <c r="A87" s="350"/>
      <c r="B87" s="216" t="s">
        <v>53</v>
      </c>
      <c r="C87" s="33">
        <f>C86</f>
        <v>26</v>
      </c>
      <c r="D87" s="33">
        <f>D86</f>
        <v>90</v>
      </c>
      <c r="E87" s="33">
        <f>E86+100</f>
        <v>2100</v>
      </c>
      <c r="F87" s="222" t="s">
        <v>25</v>
      </c>
      <c r="G87" s="222" t="s">
        <v>25</v>
      </c>
      <c r="H87" s="222" t="s">
        <v>25</v>
      </c>
      <c r="I87" s="222" t="s">
        <v>25</v>
      </c>
      <c r="J87" s="220">
        <v>160</v>
      </c>
      <c r="K87" s="219">
        <f t="shared" ref="K87" si="107">$E87/1000*J87</f>
        <v>336</v>
      </c>
      <c r="L87" s="222" t="s">
        <v>25</v>
      </c>
      <c r="M87" s="228">
        <v>145</v>
      </c>
      <c r="N87" s="219">
        <f t="shared" ref="N87" si="108">$E87/1000*M87</f>
        <v>304.5</v>
      </c>
      <c r="O87" s="224" t="s">
        <v>25</v>
      </c>
      <c r="P87" s="224" t="s">
        <v>25</v>
      </c>
      <c r="Q87" s="227" t="s">
        <v>25</v>
      </c>
      <c r="R87" s="28" t="s">
        <v>130</v>
      </c>
    </row>
    <row r="88" spans="1:18" x14ac:dyDescent="0.25">
      <c r="A88" s="350"/>
      <c r="B88" s="7" t="s">
        <v>53</v>
      </c>
      <c r="C88" s="101">
        <f t="shared" ref="C88:C95" si="109">C87</f>
        <v>26</v>
      </c>
      <c r="D88" s="101">
        <f t="shared" ref="D88:D95" si="110">D87</f>
        <v>90</v>
      </c>
      <c r="E88" s="101">
        <f t="shared" ref="E88:E95" si="111">E87+100</f>
        <v>2200</v>
      </c>
      <c r="F88" s="102" t="s">
        <v>25</v>
      </c>
      <c r="G88" s="102" t="s">
        <v>25</v>
      </c>
      <c r="H88" s="102" t="s">
        <v>25</v>
      </c>
      <c r="I88" s="102" t="s">
        <v>25</v>
      </c>
      <c r="J88" s="65">
        <v>160</v>
      </c>
      <c r="K88" s="47">
        <f t="shared" ref="K88:K97" si="112">$E88/1000*J88</f>
        <v>352</v>
      </c>
      <c r="L88" s="102" t="s">
        <v>25</v>
      </c>
      <c r="M88" s="127">
        <v>145</v>
      </c>
      <c r="N88" s="47">
        <f t="shared" ref="N88:N95" si="113">$E88/1000*M88</f>
        <v>319</v>
      </c>
      <c r="O88" s="52" t="s">
        <v>25</v>
      </c>
      <c r="P88" s="52" t="s">
        <v>25</v>
      </c>
      <c r="Q88" s="55" t="s">
        <v>25</v>
      </c>
      <c r="R88" s="28" t="s">
        <v>130</v>
      </c>
    </row>
    <row r="89" spans="1:18" x14ac:dyDescent="0.25">
      <c r="A89" s="350"/>
      <c r="B89" s="216" t="s">
        <v>53</v>
      </c>
      <c r="C89" s="33">
        <f t="shared" si="109"/>
        <v>26</v>
      </c>
      <c r="D89" s="33">
        <f t="shared" si="110"/>
        <v>90</v>
      </c>
      <c r="E89" s="33">
        <f t="shared" si="111"/>
        <v>2300</v>
      </c>
      <c r="F89" s="222" t="s">
        <v>25</v>
      </c>
      <c r="G89" s="222" t="s">
        <v>25</v>
      </c>
      <c r="H89" s="222" t="s">
        <v>25</v>
      </c>
      <c r="I89" s="222" t="s">
        <v>25</v>
      </c>
      <c r="J89" s="220">
        <v>160</v>
      </c>
      <c r="K89" s="219">
        <f t="shared" si="112"/>
        <v>368</v>
      </c>
      <c r="L89" s="222" t="s">
        <v>25</v>
      </c>
      <c r="M89" s="228">
        <v>145</v>
      </c>
      <c r="N89" s="219">
        <f t="shared" si="113"/>
        <v>333.5</v>
      </c>
      <c r="O89" s="224" t="s">
        <v>25</v>
      </c>
      <c r="P89" s="224" t="s">
        <v>25</v>
      </c>
      <c r="Q89" s="227" t="s">
        <v>25</v>
      </c>
      <c r="R89" s="28" t="s">
        <v>130</v>
      </c>
    </row>
    <row r="90" spans="1:18" x14ac:dyDescent="0.25">
      <c r="A90" s="350"/>
      <c r="B90" s="7" t="s">
        <v>53</v>
      </c>
      <c r="C90" s="101">
        <f t="shared" si="109"/>
        <v>26</v>
      </c>
      <c r="D90" s="101">
        <f t="shared" si="110"/>
        <v>90</v>
      </c>
      <c r="E90" s="101">
        <f t="shared" si="111"/>
        <v>2400</v>
      </c>
      <c r="F90" s="102" t="s">
        <v>25</v>
      </c>
      <c r="G90" s="102" t="s">
        <v>25</v>
      </c>
      <c r="H90" s="102" t="s">
        <v>25</v>
      </c>
      <c r="I90" s="102" t="s">
        <v>25</v>
      </c>
      <c r="J90" s="65">
        <v>160</v>
      </c>
      <c r="K90" s="47">
        <f t="shared" si="112"/>
        <v>384</v>
      </c>
      <c r="L90" s="102" t="s">
        <v>25</v>
      </c>
      <c r="M90" s="127">
        <v>145</v>
      </c>
      <c r="N90" s="47">
        <f t="shared" si="113"/>
        <v>348</v>
      </c>
      <c r="O90" s="52" t="s">
        <v>25</v>
      </c>
      <c r="P90" s="52" t="s">
        <v>25</v>
      </c>
      <c r="Q90" s="55" t="s">
        <v>25</v>
      </c>
      <c r="R90" s="28" t="s">
        <v>130</v>
      </c>
    </row>
    <row r="91" spans="1:18" x14ac:dyDescent="0.25">
      <c r="A91" s="350"/>
      <c r="B91" s="216" t="s">
        <v>53</v>
      </c>
      <c r="C91" s="33">
        <f t="shared" si="109"/>
        <v>26</v>
      </c>
      <c r="D91" s="33">
        <f t="shared" si="110"/>
        <v>90</v>
      </c>
      <c r="E91" s="33">
        <f t="shared" si="111"/>
        <v>2500</v>
      </c>
      <c r="F91" s="222" t="s">
        <v>25</v>
      </c>
      <c r="G91" s="222" t="s">
        <v>25</v>
      </c>
      <c r="H91" s="222" t="s">
        <v>25</v>
      </c>
      <c r="I91" s="222" t="s">
        <v>25</v>
      </c>
      <c r="J91" s="220">
        <v>160</v>
      </c>
      <c r="K91" s="219">
        <f t="shared" si="112"/>
        <v>400</v>
      </c>
      <c r="L91" s="222" t="s">
        <v>25</v>
      </c>
      <c r="M91" s="228">
        <v>145</v>
      </c>
      <c r="N91" s="219">
        <f t="shared" si="113"/>
        <v>362.5</v>
      </c>
      <c r="O91" s="224" t="s">
        <v>25</v>
      </c>
      <c r="P91" s="224" t="s">
        <v>25</v>
      </c>
      <c r="Q91" s="227" t="s">
        <v>25</v>
      </c>
      <c r="R91" s="28" t="s">
        <v>130</v>
      </c>
    </row>
    <row r="92" spans="1:18" x14ac:dyDescent="0.25">
      <c r="A92" s="350"/>
      <c r="B92" s="7" t="s">
        <v>53</v>
      </c>
      <c r="C92" s="101">
        <f t="shared" si="109"/>
        <v>26</v>
      </c>
      <c r="D92" s="101">
        <f t="shared" si="110"/>
        <v>90</v>
      </c>
      <c r="E92" s="101">
        <f t="shared" si="111"/>
        <v>2600</v>
      </c>
      <c r="F92" s="102" t="s">
        <v>25</v>
      </c>
      <c r="G92" s="102" t="s">
        <v>25</v>
      </c>
      <c r="H92" s="102" t="s">
        <v>25</v>
      </c>
      <c r="I92" s="102" t="s">
        <v>25</v>
      </c>
      <c r="J92" s="65">
        <v>160</v>
      </c>
      <c r="K92" s="47">
        <f t="shared" si="112"/>
        <v>416</v>
      </c>
      <c r="L92" s="102" t="s">
        <v>25</v>
      </c>
      <c r="M92" s="127">
        <v>145</v>
      </c>
      <c r="N92" s="47">
        <f t="shared" si="113"/>
        <v>377</v>
      </c>
      <c r="O92" s="52" t="s">
        <v>25</v>
      </c>
      <c r="P92" s="52" t="s">
        <v>25</v>
      </c>
      <c r="Q92" s="55" t="s">
        <v>25</v>
      </c>
      <c r="R92" s="28" t="s">
        <v>130</v>
      </c>
    </row>
    <row r="93" spans="1:18" x14ac:dyDescent="0.25">
      <c r="A93" s="350"/>
      <c r="B93" s="216" t="s">
        <v>53</v>
      </c>
      <c r="C93" s="33">
        <f t="shared" si="109"/>
        <v>26</v>
      </c>
      <c r="D93" s="33">
        <f t="shared" si="110"/>
        <v>90</v>
      </c>
      <c r="E93" s="33">
        <f t="shared" si="111"/>
        <v>2700</v>
      </c>
      <c r="F93" s="222" t="s">
        <v>25</v>
      </c>
      <c r="G93" s="222" t="s">
        <v>25</v>
      </c>
      <c r="H93" s="222" t="s">
        <v>25</v>
      </c>
      <c r="I93" s="222" t="s">
        <v>25</v>
      </c>
      <c r="J93" s="220">
        <v>160</v>
      </c>
      <c r="K93" s="219">
        <f t="shared" si="112"/>
        <v>432</v>
      </c>
      <c r="L93" s="222" t="s">
        <v>25</v>
      </c>
      <c r="M93" s="228">
        <v>145</v>
      </c>
      <c r="N93" s="219">
        <f t="shared" si="113"/>
        <v>391.5</v>
      </c>
      <c r="O93" s="224" t="s">
        <v>25</v>
      </c>
      <c r="P93" s="224" t="s">
        <v>25</v>
      </c>
      <c r="Q93" s="227" t="s">
        <v>25</v>
      </c>
      <c r="R93" s="28" t="s">
        <v>130</v>
      </c>
    </row>
    <row r="94" spans="1:18" x14ac:dyDescent="0.25">
      <c r="A94" s="350"/>
      <c r="B94" s="7" t="s">
        <v>53</v>
      </c>
      <c r="C94" s="101">
        <f t="shared" si="109"/>
        <v>26</v>
      </c>
      <c r="D94" s="101">
        <f t="shared" si="110"/>
        <v>90</v>
      </c>
      <c r="E94" s="101">
        <f t="shared" si="111"/>
        <v>2800</v>
      </c>
      <c r="F94" s="102" t="s">
        <v>25</v>
      </c>
      <c r="G94" s="102" t="s">
        <v>25</v>
      </c>
      <c r="H94" s="102" t="s">
        <v>25</v>
      </c>
      <c r="I94" s="102" t="s">
        <v>25</v>
      </c>
      <c r="J94" s="65">
        <v>160</v>
      </c>
      <c r="K94" s="47">
        <f t="shared" si="112"/>
        <v>448</v>
      </c>
      <c r="L94" s="102" t="s">
        <v>25</v>
      </c>
      <c r="M94" s="127">
        <v>145</v>
      </c>
      <c r="N94" s="47">
        <f t="shared" si="113"/>
        <v>406</v>
      </c>
      <c r="O94" s="52" t="s">
        <v>25</v>
      </c>
      <c r="P94" s="52" t="s">
        <v>25</v>
      </c>
      <c r="Q94" s="55" t="s">
        <v>25</v>
      </c>
      <c r="R94" s="28" t="s">
        <v>130</v>
      </c>
    </row>
    <row r="95" spans="1:18" x14ac:dyDescent="0.25">
      <c r="A95" s="350"/>
      <c r="B95" s="216" t="s">
        <v>53</v>
      </c>
      <c r="C95" s="33">
        <f t="shared" si="109"/>
        <v>26</v>
      </c>
      <c r="D95" s="33">
        <f t="shared" si="110"/>
        <v>90</v>
      </c>
      <c r="E95" s="33">
        <f t="shared" si="111"/>
        <v>2900</v>
      </c>
      <c r="F95" s="222" t="s">
        <v>25</v>
      </c>
      <c r="G95" s="222" t="s">
        <v>25</v>
      </c>
      <c r="H95" s="222" t="s">
        <v>25</v>
      </c>
      <c r="I95" s="222" t="s">
        <v>25</v>
      </c>
      <c r="J95" s="220">
        <v>160</v>
      </c>
      <c r="K95" s="219">
        <f t="shared" si="112"/>
        <v>464</v>
      </c>
      <c r="L95" s="222" t="s">
        <v>25</v>
      </c>
      <c r="M95" s="228">
        <v>145</v>
      </c>
      <c r="N95" s="219">
        <f t="shared" si="113"/>
        <v>420.5</v>
      </c>
      <c r="O95" s="224" t="s">
        <v>25</v>
      </c>
      <c r="P95" s="224" t="s">
        <v>25</v>
      </c>
      <c r="Q95" s="227" t="s">
        <v>25</v>
      </c>
      <c r="R95" s="28" t="s">
        <v>130</v>
      </c>
    </row>
    <row r="96" spans="1:18" x14ac:dyDescent="0.25">
      <c r="A96" s="350"/>
      <c r="B96" s="7" t="s">
        <v>53</v>
      </c>
      <c r="C96" s="209">
        <f>C94</f>
        <v>26</v>
      </c>
      <c r="D96" s="209">
        <f>D94</f>
        <v>90</v>
      </c>
      <c r="E96" s="209">
        <f>E94+100</f>
        <v>2900</v>
      </c>
      <c r="F96" s="210" t="s">
        <v>25</v>
      </c>
      <c r="G96" s="210" t="s">
        <v>25</v>
      </c>
      <c r="H96" s="210" t="s">
        <v>25</v>
      </c>
      <c r="I96" s="210" t="s">
        <v>25</v>
      </c>
      <c r="J96" s="65">
        <v>160</v>
      </c>
      <c r="K96" s="47">
        <f t="shared" ref="K96" si="114">$E96/1000*J96</f>
        <v>464</v>
      </c>
      <c r="L96" s="210" t="s">
        <v>25</v>
      </c>
      <c r="M96" s="127">
        <v>145</v>
      </c>
      <c r="N96" s="47">
        <f t="shared" ref="N96" si="115">$E96/1000*M96</f>
        <v>420.5</v>
      </c>
      <c r="O96" s="52" t="s">
        <v>25</v>
      </c>
      <c r="P96" s="52" t="s">
        <v>25</v>
      </c>
      <c r="Q96" s="55" t="s">
        <v>25</v>
      </c>
      <c r="R96" s="28" t="s">
        <v>130</v>
      </c>
    </row>
    <row r="97" spans="1:19" x14ac:dyDescent="0.25">
      <c r="A97" s="215"/>
      <c r="B97" s="216" t="s">
        <v>233</v>
      </c>
      <c r="C97" s="33">
        <v>5</v>
      </c>
      <c r="D97" s="33">
        <v>25</v>
      </c>
      <c r="E97" s="33">
        <f>E95+100</f>
        <v>3000</v>
      </c>
      <c r="F97" s="222" t="s">
        <v>25</v>
      </c>
      <c r="G97" s="222" t="s">
        <v>25</v>
      </c>
      <c r="H97" s="222" t="s">
        <v>25</v>
      </c>
      <c r="I97" s="222" t="s">
        <v>25</v>
      </c>
      <c r="J97" s="220">
        <v>30</v>
      </c>
      <c r="K97" s="219">
        <f t="shared" si="112"/>
        <v>90</v>
      </c>
      <c r="L97" s="222" t="s">
        <v>25</v>
      </c>
      <c r="M97" s="222" t="s">
        <v>25</v>
      </c>
      <c r="N97" s="222" t="s">
        <v>25</v>
      </c>
      <c r="O97" s="224" t="s">
        <v>25</v>
      </c>
      <c r="P97" s="224" t="s">
        <v>25</v>
      </c>
      <c r="Q97" s="227" t="s">
        <v>25</v>
      </c>
      <c r="R97" s="28" t="s">
        <v>130</v>
      </c>
    </row>
    <row r="98" spans="1:19" s="6" customFormat="1" ht="19.5" x14ac:dyDescent="0.25">
      <c r="A98" s="368" t="s">
        <v>12</v>
      </c>
      <c r="B98" s="369"/>
      <c r="C98" s="369"/>
      <c r="D98" s="369"/>
      <c r="E98" s="369"/>
      <c r="F98" s="369"/>
      <c r="G98" s="369"/>
      <c r="H98" s="369"/>
      <c r="I98" s="369"/>
      <c r="J98" s="369"/>
      <c r="K98" s="369"/>
      <c r="L98" s="369"/>
      <c r="M98" s="369"/>
      <c r="N98" s="369"/>
      <c r="O98" s="369"/>
      <c r="P98" s="369"/>
      <c r="Q98" s="370"/>
      <c r="S98" s="83"/>
    </row>
    <row r="99" spans="1:19" x14ac:dyDescent="0.25">
      <c r="A99" s="349"/>
      <c r="B99" s="7" t="s">
        <v>55</v>
      </c>
      <c r="C99" s="44">
        <v>14</v>
      </c>
      <c r="D99" s="44">
        <v>86</v>
      </c>
      <c r="E99" s="44">
        <v>2700</v>
      </c>
      <c r="F99" s="52">
        <v>500</v>
      </c>
      <c r="G99" s="52">
        <v>40</v>
      </c>
      <c r="H99" s="47">
        <f t="shared" ref="H99:H105" si="116">$E99/1000*G99</f>
        <v>108</v>
      </c>
      <c r="I99" s="30">
        <v>400</v>
      </c>
      <c r="J99" s="30">
        <f t="shared" ref="J99" si="117">I99/(1/($D99/1000))</f>
        <v>34.4</v>
      </c>
      <c r="K99" s="47">
        <f t="shared" ref="K99" si="118">$E99/1000*J99</f>
        <v>92.88</v>
      </c>
      <c r="L99" s="30">
        <v>325</v>
      </c>
      <c r="M99" s="30">
        <f t="shared" ref="M99" si="119">L99/(1/($D99/1000))</f>
        <v>27.949999999999996</v>
      </c>
      <c r="N99" s="47">
        <f t="shared" ref="N99" si="120">$E99/1000*M99</f>
        <v>75.464999999999989</v>
      </c>
      <c r="O99" s="30">
        <v>255</v>
      </c>
      <c r="P99" s="30">
        <f t="shared" ref="P99" si="121">O99/(1/($D99/1000))</f>
        <v>21.929999999999996</v>
      </c>
      <c r="Q99" s="48">
        <f t="shared" ref="Q99" si="122">$E99/1000*P99</f>
        <v>59.210999999999991</v>
      </c>
      <c r="R99" s="28" t="s">
        <v>58</v>
      </c>
    </row>
    <row r="100" spans="1:19" x14ac:dyDescent="0.25">
      <c r="A100" s="350"/>
      <c r="B100" s="216" t="s">
        <v>55</v>
      </c>
      <c r="C100" s="33">
        <v>14</v>
      </c>
      <c r="D100" s="33">
        <v>86</v>
      </c>
      <c r="E100" s="33">
        <v>3000</v>
      </c>
      <c r="F100" s="224">
        <v>500</v>
      </c>
      <c r="G100" s="224">
        <v>40</v>
      </c>
      <c r="H100" s="219">
        <f t="shared" si="116"/>
        <v>120</v>
      </c>
      <c r="I100" s="32">
        <v>400</v>
      </c>
      <c r="J100" s="32">
        <f t="shared" ref="J100:J101" si="123">I100/(1/($D100/1000))</f>
        <v>34.4</v>
      </c>
      <c r="K100" s="219">
        <f t="shared" ref="K100:K101" si="124">$E100/1000*J100</f>
        <v>103.19999999999999</v>
      </c>
      <c r="L100" s="32">
        <v>325</v>
      </c>
      <c r="M100" s="32">
        <f t="shared" ref="M100:M101" si="125">L100/(1/($D100/1000))</f>
        <v>27.949999999999996</v>
      </c>
      <c r="N100" s="219">
        <f t="shared" ref="N100:N101" si="126">$E100/1000*M100</f>
        <v>83.85</v>
      </c>
      <c r="O100" s="32">
        <v>255</v>
      </c>
      <c r="P100" s="32">
        <f t="shared" ref="P100:P101" si="127">O100/(1/($D100/1000))</f>
        <v>21.929999999999996</v>
      </c>
      <c r="Q100" s="221">
        <f t="shared" ref="Q100:Q101" si="128">$E100/1000*P100</f>
        <v>65.789999999999992</v>
      </c>
      <c r="R100" s="28" t="s">
        <v>58</v>
      </c>
    </row>
    <row r="101" spans="1:19" x14ac:dyDescent="0.25">
      <c r="A101" s="350"/>
      <c r="B101" s="7" t="s">
        <v>55</v>
      </c>
      <c r="C101" s="44">
        <v>14</v>
      </c>
      <c r="D101" s="44">
        <v>86</v>
      </c>
      <c r="E101" s="44">
        <v>3600</v>
      </c>
      <c r="F101" s="52">
        <v>500</v>
      </c>
      <c r="G101" s="52">
        <v>40</v>
      </c>
      <c r="H101" s="47">
        <f t="shared" si="116"/>
        <v>144</v>
      </c>
      <c r="I101" s="30">
        <v>400</v>
      </c>
      <c r="J101" s="30">
        <f t="shared" si="123"/>
        <v>34.4</v>
      </c>
      <c r="K101" s="47">
        <f t="shared" si="124"/>
        <v>123.84</v>
      </c>
      <c r="L101" s="30">
        <v>325</v>
      </c>
      <c r="M101" s="30">
        <f t="shared" si="125"/>
        <v>27.949999999999996</v>
      </c>
      <c r="N101" s="47">
        <f t="shared" si="126"/>
        <v>100.61999999999999</v>
      </c>
      <c r="O101" s="30">
        <v>255</v>
      </c>
      <c r="P101" s="30">
        <f t="shared" si="127"/>
        <v>21.929999999999996</v>
      </c>
      <c r="Q101" s="48">
        <f t="shared" si="128"/>
        <v>78.947999999999993</v>
      </c>
      <c r="R101" s="28" t="s">
        <v>58</v>
      </c>
    </row>
    <row r="102" spans="1:19" x14ac:dyDescent="0.25">
      <c r="A102" s="350"/>
      <c r="B102" s="216" t="s">
        <v>55</v>
      </c>
      <c r="C102" s="33">
        <v>14</v>
      </c>
      <c r="D102" s="33">
        <v>86</v>
      </c>
      <c r="E102" s="33">
        <v>4000</v>
      </c>
      <c r="F102" s="224">
        <v>500</v>
      </c>
      <c r="G102" s="224">
        <v>40</v>
      </c>
      <c r="H102" s="219">
        <f t="shared" si="116"/>
        <v>160</v>
      </c>
      <c r="I102" s="32">
        <v>400</v>
      </c>
      <c r="J102" s="32">
        <f t="shared" ref="J102:J107" si="129">I102/(1/($D102/1000))</f>
        <v>34.4</v>
      </c>
      <c r="K102" s="219">
        <f t="shared" ref="K102:K107" si="130">$E102/1000*J102</f>
        <v>137.6</v>
      </c>
      <c r="L102" s="32">
        <v>325</v>
      </c>
      <c r="M102" s="32">
        <f t="shared" ref="M102:M107" si="131">L102/(1/($D102/1000))</f>
        <v>27.949999999999996</v>
      </c>
      <c r="N102" s="219">
        <f t="shared" ref="N102:N107" si="132">$E102/1000*M102</f>
        <v>111.79999999999998</v>
      </c>
      <c r="O102" s="32">
        <v>255</v>
      </c>
      <c r="P102" s="32">
        <f t="shared" ref="P102:P107" si="133">O102/(1/($D102/1000))</f>
        <v>21.929999999999996</v>
      </c>
      <c r="Q102" s="221">
        <f t="shared" ref="Q102:Q107" si="134">$E102/1000*P102</f>
        <v>87.719999999999985</v>
      </c>
      <c r="R102" s="28" t="s">
        <v>58</v>
      </c>
    </row>
    <row r="103" spans="1:19" x14ac:dyDescent="0.25">
      <c r="A103" s="350"/>
      <c r="B103" s="7" t="s">
        <v>55</v>
      </c>
      <c r="C103" s="44">
        <v>14</v>
      </c>
      <c r="D103" s="44">
        <v>115</v>
      </c>
      <c r="E103" s="44">
        <v>2700</v>
      </c>
      <c r="F103" s="52">
        <v>500</v>
      </c>
      <c r="G103" s="52">
        <v>40</v>
      </c>
      <c r="H103" s="47">
        <f t="shared" si="116"/>
        <v>108</v>
      </c>
      <c r="I103" s="30">
        <v>400</v>
      </c>
      <c r="J103" s="30">
        <f t="shared" si="129"/>
        <v>46</v>
      </c>
      <c r="K103" s="47">
        <f t="shared" si="130"/>
        <v>124.2</v>
      </c>
      <c r="L103" s="30">
        <v>325</v>
      </c>
      <c r="M103" s="30">
        <f t="shared" si="131"/>
        <v>37.375</v>
      </c>
      <c r="N103" s="47">
        <f t="shared" si="132"/>
        <v>100.91250000000001</v>
      </c>
      <c r="O103" s="30">
        <v>255</v>
      </c>
      <c r="P103" s="30">
        <f t="shared" si="133"/>
        <v>29.325000000000003</v>
      </c>
      <c r="Q103" s="48">
        <f t="shared" si="134"/>
        <v>79.177500000000009</v>
      </c>
      <c r="R103" s="28" t="s">
        <v>58</v>
      </c>
    </row>
    <row r="104" spans="1:19" x14ac:dyDescent="0.25">
      <c r="A104" s="350"/>
      <c r="B104" s="216" t="s">
        <v>55</v>
      </c>
      <c r="C104" s="33">
        <v>14</v>
      </c>
      <c r="D104" s="33">
        <v>115</v>
      </c>
      <c r="E104" s="33">
        <v>3000</v>
      </c>
      <c r="F104" s="224">
        <v>500</v>
      </c>
      <c r="G104" s="224">
        <v>40</v>
      </c>
      <c r="H104" s="219">
        <f t="shared" si="116"/>
        <v>120</v>
      </c>
      <c r="I104" s="32">
        <v>400</v>
      </c>
      <c r="J104" s="32">
        <f t="shared" si="129"/>
        <v>46</v>
      </c>
      <c r="K104" s="219">
        <f t="shared" si="130"/>
        <v>138</v>
      </c>
      <c r="L104" s="32">
        <v>325</v>
      </c>
      <c r="M104" s="32">
        <f t="shared" si="131"/>
        <v>37.375</v>
      </c>
      <c r="N104" s="219">
        <f t="shared" si="132"/>
        <v>112.125</v>
      </c>
      <c r="O104" s="32">
        <v>255</v>
      </c>
      <c r="P104" s="32">
        <f t="shared" si="133"/>
        <v>29.325000000000003</v>
      </c>
      <c r="Q104" s="221">
        <f t="shared" si="134"/>
        <v>87.975000000000009</v>
      </c>
      <c r="R104" s="28" t="s">
        <v>58</v>
      </c>
    </row>
    <row r="105" spans="1:19" x14ac:dyDescent="0.25">
      <c r="A105" s="350"/>
      <c r="B105" s="7" t="s">
        <v>55</v>
      </c>
      <c r="C105" s="44">
        <v>14</v>
      </c>
      <c r="D105" s="44">
        <v>115</v>
      </c>
      <c r="E105" s="44">
        <v>3600</v>
      </c>
      <c r="F105" s="52">
        <v>500</v>
      </c>
      <c r="G105" s="52">
        <v>40</v>
      </c>
      <c r="H105" s="47">
        <f t="shared" si="116"/>
        <v>144</v>
      </c>
      <c r="I105" s="30">
        <v>400</v>
      </c>
      <c r="J105" s="30">
        <f t="shared" si="129"/>
        <v>46</v>
      </c>
      <c r="K105" s="47">
        <f t="shared" si="130"/>
        <v>165.6</v>
      </c>
      <c r="L105" s="30">
        <v>325</v>
      </c>
      <c r="M105" s="30">
        <f t="shared" si="131"/>
        <v>37.375</v>
      </c>
      <c r="N105" s="47">
        <f t="shared" si="132"/>
        <v>134.55000000000001</v>
      </c>
      <c r="O105" s="30">
        <v>255</v>
      </c>
      <c r="P105" s="30">
        <f t="shared" si="133"/>
        <v>29.325000000000003</v>
      </c>
      <c r="Q105" s="48">
        <f t="shared" si="134"/>
        <v>105.57000000000001</v>
      </c>
      <c r="R105" s="28" t="s">
        <v>58</v>
      </c>
    </row>
    <row r="106" spans="1:19" x14ac:dyDescent="0.25">
      <c r="A106" s="350"/>
      <c r="B106" s="229" t="s">
        <v>55</v>
      </c>
      <c r="C106" s="230">
        <v>14</v>
      </c>
      <c r="D106" s="230">
        <v>115</v>
      </c>
      <c r="E106" s="230">
        <v>4000</v>
      </c>
      <c r="F106" s="231">
        <v>500</v>
      </c>
      <c r="G106" s="231">
        <v>40</v>
      </c>
      <c r="H106" s="232">
        <f t="shared" ref="H106" si="135">$E106/1000*G106</f>
        <v>160</v>
      </c>
      <c r="I106" s="233">
        <v>400</v>
      </c>
      <c r="J106" s="233">
        <f t="shared" si="129"/>
        <v>46</v>
      </c>
      <c r="K106" s="232">
        <f t="shared" si="130"/>
        <v>184</v>
      </c>
      <c r="L106" s="233">
        <v>325</v>
      </c>
      <c r="M106" s="233">
        <f t="shared" si="131"/>
        <v>37.375</v>
      </c>
      <c r="N106" s="232">
        <f t="shared" si="132"/>
        <v>149.5</v>
      </c>
      <c r="O106" s="233">
        <v>255</v>
      </c>
      <c r="P106" s="233">
        <f t="shared" si="133"/>
        <v>29.325000000000003</v>
      </c>
      <c r="Q106" s="234">
        <f t="shared" si="134"/>
        <v>117.30000000000001</v>
      </c>
      <c r="R106" s="28" t="s">
        <v>58</v>
      </c>
    </row>
    <row r="107" spans="1:19" x14ac:dyDescent="0.25">
      <c r="A107" s="350"/>
      <c r="B107" s="58" t="s">
        <v>55</v>
      </c>
      <c r="C107" s="40">
        <v>16</v>
      </c>
      <c r="D107" s="40">
        <v>85</v>
      </c>
      <c r="E107" s="40">
        <v>2100</v>
      </c>
      <c r="F107" s="61">
        <v>462</v>
      </c>
      <c r="G107" s="61">
        <v>40</v>
      </c>
      <c r="H107" s="60">
        <f t="shared" ref="H107" si="136">$E107/1000*G107</f>
        <v>84</v>
      </c>
      <c r="I107" s="59">
        <v>399</v>
      </c>
      <c r="J107" s="59">
        <f t="shared" si="129"/>
        <v>33.915000000000006</v>
      </c>
      <c r="K107" s="60">
        <f t="shared" si="130"/>
        <v>71.22150000000002</v>
      </c>
      <c r="L107" s="59">
        <v>280</v>
      </c>
      <c r="M107" s="59">
        <f t="shared" si="131"/>
        <v>23.8</v>
      </c>
      <c r="N107" s="60">
        <f t="shared" si="132"/>
        <v>49.980000000000004</v>
      </c>
      <c r="O107" s="59">
        <v>220</v>
      </c>
      <c r="P107" s="59">
        <f t="shared" si="133"/>
        <v>18.700000000000003</v>
      </c>
      <c r="Q107" s="62">
        <f t="shared" si="134"/>
        <v>39.27000000000001</v>
      </c>
      <c r="R107" s="28" t="s">
        <v>62</v>
      </c>
    </row>
    <row r="108" spans="1:19" x14ac:dyDescent="0.25">
      <c r="A108" s="350"/>
      <c r="B108" s="229" t="s">
        <v>55</v>
      </c>
      <c r="C108" s="230">
        <v>16</v>
      </c>
      <c r="D108" s="230">
        <v>85</v>
      </c>
      <c r="E108" s="230">
        <v>2500</v>
      </c>
      <c r="F108" s="231">
        <v>462</v>
      </c>
      <c r="G108" s="231">
        <v>40</v>
      </c>
      <c r="H108" s="232">
        <f t="shared" ref="H108:H111" si="137">$E108/1000*G108</f>
        <v>100</v>
      </c>
      <c r="I108" s="233">
        <v>399</v>
      </c>
      <c r="J108" s="233">
        <f t="shared" ref="J108:J112" si="138">I108/(1/($D108/1000))</f>
        <v>33.915000000000006</v>
      </c>
      <c r="K108" s="232">
        <f t="shared" ref="K108:K112" si="139">$E108/1000*J108</f>
        <v>84.787500000000023</v>
      </c>
      <c r="L108" s="233">
        <v>280</v>
      </c>
      <c r="M108" s="233">
        <f t="shared" ref="M108:M112" si="140">L108/(1/($D108/1000))</f>
        <v>23.8</v>
      </c>
      <c r="N108" s="232">
        <f t="shared" ref="N108:N112" si="141">$E108/1000*M108</f>
        <v>59.5</v>
      </c>
      <c r="O108" s="233">
        <v>220</v>
      </c>
      <c r="P108" s="233">
        <f t="shared" ref="P108:P112" si="142">O108/(1/($D108/1000))</f>
        <v>18.700000000000003</v>
      </c>
      <c r="Q108" s="234">
        <f t="shared" ref="Q108:Q112" si="143">$E108/1000*P108</f>
        <v>46.750000000000007</v>
      </c>
      <c r="R108" s="28" t="s">
        <v>62</v>
      </c>
    </row>
    <row r="109" spans="1:19" x14ac:dyDescent="0.25">
      <c r="A109" s="350"/>
      <c r="B109" s="58" t="s">
        <v>55</v>
      </c>
      <c r="C109" s="40">
        <v>16</v>
      </c>
      <c r="D109" s="40">
        <v>85</v>
      </c>
      <c r="E109" s="40">
        <v>2700</v>
      </c>
      <c r="F109" s="61">
        <v>462</v>
      </c>
      <c r="G109" s="61">
        <v>40</v>
      </c>
      <c r="H109" s="60">
        <f t="shared" si="137"/>
        <v>108</v>
      </c>
      <c r="I109" s="59">
        <v>399</v>
      </c>
      <c r="J109" s="59">
        <f t="shared" si="138"/>
        <v>33.915000000000006</v>
      </c>
      <c r="K109" s="60">
        <f t="shared" si="139"/>
        <v>91.570500000000024</v>
      </c>
      <c r="L109" s="59">
        <v>280</v>
      </c>
      <c r="M109" s="59">
        <f t="shared" si="140"/>
        <v>23.8</v>
      </c>
      <c r="N109" s="60">
        <f t="shared" si="141"/>
        <v>64.260000000000005</v>
      </c>
      <c r="O109" s="59">
        <v>220</v>
      </c>
      <c r="P109" s="59">
        <f t="shared" si="142"/>
        <v>18.700000000000003</v>
      </c>
      <c r="Q109" s="62">
        <f t="shared" si="143"/>
        <v>50.490000000000009</v>
      </c>
      <c r="R109" s="28" t="s">
        <v>62</v>
      </c>
    </row>
    <row r="110" spans="1:19" x14ac:dyDescent="0.25">
      <c r="A110" s="350"/>
      <c r="B110" s="229" t="s">
        <v>55</v>
      </c>
      <c r="C110" s="230">
        <v>16</v>
      </c>
      <c r="D110" s="230">
        <v>85</v>
      </c>
      <c r="E110" s="230">
        <v>3000</v>
      </c>
      <c r="F110" s="231">
        <v>462</v>
      </c>
      <c r="G110" s="231">
        <v>40</v>
      </c>
      <c r="H110" s="232">
        <f t="shared" si="137"/>
        <v>120</v>
      </c>
      <c r="I110" s="233">
        <v>399</v>
      </c>
      <c r="J110" s="233">
        <f t="shared" si="138"/>
        <v>33.915000000000006</v>
      </c>
      <c r="K110" s="232">
        <f t="shared" si="139"/>
        <v>101.74500000000002</v>
      </c>
      <c r="L110" s="233">
        <v>280</v>
      </c>
      <c r="M110" s="233">
        <f t="shared" si="140"/>
        <v>23.8</v>
      </c>
      <c r="N110" s="232">
        <f t="shared" si="141"/>
        <v>71.400000000000006</v>
      </c>
      <c r="O110" s="233">
        <v>220</v>
      </c>
      <c r="P110" s="233">
        <f t="shared" si="142"/>
        <v>18.700000000000003</v>
      </c>
      <c r="Q110" s="234">
        <f t="shared" si="143"/>
        <v>56.100000000000009</v>
      </c>
      <c r="R110" s="28" t="s">
        <v>62</v>
      </c>
    </row>
    <row r="111" spans="1:19" x14ac:dyDescent="0.25">
      <c r="A111" s="351"/>
      <c r="B111" s="58" t="s">
        <v>55</v>
      </c>
      <c r="C111" s="40">
        <v>16</v>
      </c>
      <c r="D111" s="40">
        <v>85</v>
      </c>
      <c r="E111" s="40">
        <v>4000</v>
      </c>
      <c r="F111" s="61">
        <v>462</v>
      </c>
      <c r="G111" s="61">
        <v>40</v>
      </c>
      <c r="H111" s="60">
        <f t="shared" si="137"/>
        <v>160</v>
      </c>
      <c r="I111" s="59">
        <v>399</v>
      </c>
      <c r="J111" s="59">
        <f t="shared" si="138"/>
        <v>33.915000000000006</v>
      </c>
      <c r="K111" s="60">
        <f t="shared" si="139"/>
        <v>135.66000000000003</v>
      </c>
      <c r="L111" s="59">
        <v>280</v>
      </c>
      <c r="M111" s="59">
        <f t="shared" si="140"/>
        <v>23.8</v>
      </c>
      <c r="N111" s="60">
        <f t="shared" si="141"/>
        <v>95.2</v>
      </c>
      <c r="O111" s="59">
        <v>220</v>
      </c>
      <c r="P111" s="59">
        <f t="shared" si="142"/>
        <v>18.700000000000003</v>
      </c>
      <c r="Q111" s="62">
        <f t="shared" si="143"/>
        <v>74.800000000000011</v>
      </c>
      <c r="R111" s="28" t="s">
        <v>62</v>
      </c>
    </row>
    <row r="112" spans="1:19" x14ac:dyDescent="0.25">
      <c r="A112" s="57"/>
      <c r="B112" s="229" t="s">
        <v>59</v>
      </c>
      <c r="C112" s="230">
        <v>26</v>
      </c>
      <c r="D112" s="230">
        <v>130</v>
      </c>
      <c r="E112" s="230">
        <v>2500</v>
      </c>
      <c r="F112" s="222" t="s">
        <v>25</v>
      </c>
      <c r="G112" s="222" t="s">
        <v>25</v>
      </c>
      <c r="H112" s="222" t="s">
        <v>25</v>
      </c>
      <c r="I112" s="233">
        <v>420</v>
      </c>
      <c r="J112" s="233">
        <f t="shared" si="138"/>
        <v>54.6</v>
      </c>
      <c r="K112" s="232">
        <f t="shared" si="139"/>
        <v>136.5</v>
      </c>
      <c r="L112" s="233">
        <v>420</v>
      </c>
      <c r="M112" s="233">
        <f t="shared" si="140"/>
        <v>54.6</v>
      </c>
      <c r="N112" s="232">
        <f t="shared" si="141"/>
        <v>136.5</v>
      </c>
      <c r="O112" s="233">
        <v>315</v>
      </c>
      <c r="P112" s="233">
        <f t="shared" si="142"/>
        <v>40.950000000000003</v>
      </c>
      <c r="Q112" s="234">
        <f t="shared" si="143"/>
        <v>102.375</v>
      </c>
      <c r="R112" s="28" t="s">
        <v>62</v>
      </c>
    </row>
    <row r="113" spans="1:19" x14ac:dyDescent="0.25">
      <c r="A113" s="57"/>
      <c r="B113" s="58" t="s">
        <v>59</v>
      </c>
      <c r="C113" s="40">
        <v>26</v>
      </c>
      <c r="D113" s="40">
        <v>130</v>
      </c>
      <c r="E113" s="40">
        <v>3000</v>
      </c>
      <c r="F113" s="45" t="s">
        <v>25</v>
      </c>
      <c r="G113" s="45" t="s">
        <v>25</v>
      </c>
      <c r="H113" s="45" t="s">
        <v>25</v>
      </c>
      <c r="I113" s="59">
        <v>420</v>
      </c>
      <c r="J113" s="59">
        <f t="shared" ref="J113:J115" si="144">I113/(1/($D113/1000))</f>
        <v>54.6</v>
      </c>
      <c r="K113" s="60">
        <f t="shared" ref="K113:K115" si="145">$E113/1000*J113</f>
        <v>163.80000000000001</v>
      </c>
      <c r="L113" s="59">
        <v>420</v>
      </c>
      <c r="M113" s="59">
        <f t="shared" ref="M113:M115" si="146">L113/(1/($D113/1000))</f>
        <v>54.6</v>
      </c>
      <c r="N113" s="60">
        <f t="shared" ref="N113:N115" si="147">$E113/1000*M113</f>
        <v>163.80000000000001</v>
      </c>
      <c r="O113" s="59">
        <v>315</v>
      </c>
      <c r="P113" s="59">
        <f t="shared" ref="P113:P115" si="148">O113/(1/($D113/1000))</f>
        <v>40.950000000000003</v>
      </c>
      <c r="Q113" s="62">
        <f t="shared" ref="Q113:Q115" si="149">$E113/1000*P113</f>
        <v>122.85000000000001</v>
      </c>
      <c r="R113" s="28" t="s">
        <v>62</v>
      </c>
    </row>
    <row r="114" spans="1:19" x14ac:dyDescent="0.25">
      <c r="A114" s="57"/>
      <c r="B114" s="229" t="s">
        <v>59</v>
      </c>
      <c r="C114" s="230">
        <v>26</v>
      </c>
      <c r="D114" s="230">
        <v>130</v>
      </c>
      <c r="E114" s="230">
        <v>4000</v>
      </c>
      <c r="F114" s="222" t="s">
        <v>25</v>
      </c>
      <c r="G114" s="222" t="s">
        <v>25</v>
      </c>
      <c r="H114" s="222" t="s">
        <v>25</v>
      </c>
      <c r="I114" s="233">
        <v>420</v>
      </c>
      <c r="J114" s="233">
        <f t="shared" si="144"/>
        <v>54.6</v>
      </c>
      <c r="K114" s="232">
        <f t="shared" si="145"/>
        <v>218.4</v>
      </c>
      <c r="L114" s="233">
        <v>420</v>
      </c>
      <c r="M114" s="233">
        <f t="shared" si="146"/>
        <v>54.6</v>
      </c>
      <c r="N114" s="232">
        <f t="shared" si="147"/>
        <v>218.4</v>
      </c>
      <c r="O114" s="233">
        <v>315</v>
      </c>
      <c r="P114" s="233">
        <f t="shared" si="148"/>
        <v>40.950000000000003</v>
      </c>
      <c r="Q114" s="234">
        <f t="shared" si="149"/>
        <v>163.80000000000001</v>
      </c>
      <c r="R114" s="28" t="s">
        <v>62</v>
      </c>
    </row>
    <row r="115" spans="1:19" x14ac:dyDescent="0.25">
      <c r="A115" s="57"/>
      <c r="B115" s="58" t="s">
        <v>59</v>
      </c>
      <c r="C115" s="40">
        <v>32</v>
      </c>
      <c r="D115" s="40">
        <v>100</v>
      </c>
      <c r="E115" s="40">
        <v>2500</v>
      </c>
      <c r="F115" s="66">
        <v>1100</v>
      </c>
      <c r="G115" s="61">
        <v>40</v>
      </c>
      <c r="H115" s="60">
        <f t="shared" ref="H115" si="150">$E115/1000*G115</f>
        <v>100</v>
      </c>
      <c r="I115" s="59">
        <v>913</v>
      </c>
      <c r="J115" s="59">
        <f t="shared" si="144"/>
        <v>91.3</v>
      </c>
      <c r="K115" s="60">
        <f t="shared" si="145"/>
        <v>228.25</v>
      </c>
      <c r="L115" s="59">
        <v>540</v>
      </c>
      <c r="M115" s="59">
        <f t="shared" si="146"/>
        <v>54</v>
      </c>
      <c r="N115" s="60">
        <f t="shared" si="147"/>
        <v>135</v>
      </c>
      <c r="O115" s="59">
        <v>393</v>
      </c>
      <c r="P115" s="59">
        <f t="shared" si="148"/>
        <v>39.299999999999997</v>
      </c>
      <c r="Q115" s="62">
        <f t="shared" si="149"/>
        <v>98.25</v>
      </c>
      <c r="R115" s="28" t="s">
        <v>62</v>
      </c>
    </row>
    <row r="116" spans="1:19" x14ac:dyDescent="0.25">
      <c r="A116" s="57"/>
      <c r="B116" s="229" t="s">
        <v>59</v>
      </c>
      <c r="C116" s="230">
        <v>32</v>
      </c>
      <c r="D116" s="230">
        <v>100</v>
      </c>
      <c r="E116" s="230">
        <v>3000</v>
      </c>
      <c r="F116" s="235">
        <v>1100</v>
      </c>
      <c r="G116" s="231">
        <v>40</v>
      </c>
      <c r="H116" s="232">
        <f t="shared" ref="H116:H120" si="151">$E116/1000*G116</f>
        <v>120</v>
      </c>
      <c r="I116" s="233">
        <v>913</v>
      </c>
      <c r="J116" s="233">
        <f t="shared" ref="J116:J120" si="152">I116/(1/($D116/1000))</f>
        <v>91.3</v>
      </c>
      <c r="K116" s="232">
        <f t="shared" ref="K116:K120" si="153">$E116/1000*J116</f>
        <v>273.89999999999998</v>
      </c>
      <c r="L116" s="233">
        <v>540</v>
      </c>
      <c r="M116" s="233">
        <f t="shared" ref="M116:M120" si="154">L116/(1/($D116/1000))</f>
        <v>54</v>
      </c>
      <c r="N116" s="232">
        <f t="shared" ref="N116:N120" si="155">$E116/1000*M116</f>
        <v>162</v>
      </c>
      <c r="O116" s="233">
        <v>393</v>
      </c>
      <c r="P116" s="233">
        <f t="shared" ref="P116:P120" si="156">O116/(1/($D116/1000))</f>
        <v>39.299999999999997</v>
      </c>
      <c r="Q116" s="234">
        <f t="shared" ref="Q116:Q120" si="157">$E116/1000*P116</f>
        <v>117.89999999999999</v>
      </c>
      <c r="R116" s="28" t="s">
        <v>62</v>
      </c>
    </row>
    <row r="117" spans="1:19" x14ac:dyDescent="0.25">
      <c r="A117" s="57"/>
      <c r="B117" s="58" t="s">
        <v>59</v>
      </c>
      <c r="C117" s="40">
        <v>32</v>
      </c>
      <c r="D117" s="40">
        <v>100</v>
      </c>
      <c r="E117" s="40">
        <v>4000</v>
      </c>
      <c r="F117" s="66">
        <v>1100</v>
      </c>
      <c r="G117" s="61">
        <v>40</v>
      </c>
      <c r="H117" s="60">
        <f t="shared" si="151"/>
        <v>160</v>
      </c>
      <c r="I117" s="59">
        <v>913</v>
      </c>
      <c r="J117" s="59">
        <f t="shared" si="152"/>
        <v>91.3</v>
      </c>
      <c r="K117" s="60">
        <f t="shared" si="153"/>
        <v>365.2</v>
      </c>
      <c r="L117" s="59">
        <v>540</v>
      </c>
      <c r="M117" s="59">
        <f t="shared" si="154"/>
        <v>54</v>
      </c>
      <c r="N117" s="60">
        <f t="shared" si="155"/>
        <v>216</v>
      </c>
      <c r="O117" s="59">
        <v>393</v>
      </c>
      <c r="P117" s="59">
        <f t="shared" si="156"/>
        <v>39.299999999999997</v>
      </c>
      <c r="Q117" s="62">
        <f t="shared" si="157"/>
        <v>157.19999999999999</v>
      </c>
      <c r="R117" s="28" t="s">
        <v>62</v>
      </c>
    </row>
    <row r="118" spans="1:19" x14ac:dyDescent="0.25">
      <c r="A118" s="57"/>
      <c r="B118" s="229" t="s">
        <v>59</v>
      </c>
      <c r="C118" s="230">
        <v>32</v>
      </c>
      <c r="D118" s="230">
        <v>120</v>
      </c>
      <c r="E118" s="230">
        <v>2500</v>
      </c>
      <c r="F118" s="235">
        <v>1100</v>
      </c>
      <c r="G118" s="231">
        <v>40</v>
      </c>
      <c r="H118" s="232">
        <f t="shared" si="151"/>
        <v>100</v>
      </c>
      <c r="I118" s="233">
        <v>913</v>
      </c>
      <c r="J118" s="236">
        <f t="shared" si="152"/>
        <v>109.55999999999999</v>
      </c>
      <c r="K118" s="232">
        <f t="shared" si="153"/>
        <v>273.89999999999998</v>
      </c>
      <c r="L118" s="233">
        <v>540</v>
      </c>
      <c r="M118" s="233">
        <f t="shared" si="154"/>
        <v>64.8</v>
      </c>
      <c r="N118" s="232">
        <f t="shared" si="155"/>
        <v>162</v>
      </c>
      <c r="O118" s="233">
        <v>393</v>
      </c>
      <c r="P118" s="233">
        <f t="shared" si="156"/>
        <v>47.16</v>
      </c>
      <c r="Q118" s="234">
        <f t="shared" si="157"/>
        <v>117.89999999999999</v>
      </c>
      <c r="R118" s="28" t="s">
        <v>62</v>
      </c>
    </row>
    <row r="119" spans="1:19" x14ac:dyDescent="0.25">
      <c r="A119" s="57"/>
      <c r="B119" s="58" t="s">
        <v>59</v>
      </c>
      <c r="C119" s="40">
        <v>32</v>
      </c>
      <c r="D119" s="40">
        <v>120</v>
      </c>
      <c r="E119" s="40">
        <v>3000</v>
      </c>
      <c r="F119" s="66">
        <v>1100</v>
      </c>
      <c r="G119" s="61">
        <v>40</v>
      </c>
      <c r="H119" s="60">
        <f t="shared" si="151"/>
        <v>120</v>
      </c>
      <c r="I119" s="59">
        <v>913</v>
      </c>
      <c r="J119" s="67">
        <f t="shared" si="152"/>
        <v>109.55999999999999</v>
      </c>
      <c r="K119" s="60">
        <f t="shared" si="153"/>
        <v>328.67999999999995</v>
      </c>
      <c r="L119" s="59">
        <v>540</v>
      </c>
      <c r="M119" s="59">
        <f t="shared" si="154"/>
        <v>64.8</v>
      </c>
      <c r="N119" s="60">
        <f t="shared" si="155"/>
        <v>194.39999999999998</v>
      </c>
      <c r="O119" s="59">
        <v>393</v>
      </c>
      <c r="P119" s="59">
        <f t="shared" si="156"/>
        <v>47.16</v>
      </c>
      <c r="Q119" s="62">
        <f t="shared" si="157"/>
        <v>141.47999999999999</v>
      </c>
      <c r="R119" s="28" t="s">
        <v>62</v>
      </c>
    </row>
    <row r="120" spans="1:19" ht="15.75" thickBot="1" x14ac:dyDescent="0.3">
      <c r="A120" s="49"/>
      <c r="B120" s="237" t="s">
        <v>59</v>
      </c>
      <c r="C120" s="25">
        <v>32</v>
      </c>
      <c r="D120" s="25">
        <v>120</v>
      </c>
      <c r="E120" s="25">
        <v>4000</v>
      </c>
      <c r="F120" s="238">
        <v>1100</v>
      </c>
      <c r="G120" s="239">
        <v>40</v>
      </c>
      <c r="H120" s="240">
        <f t="shared" si="151"/>
        <v>160</v>
      </c>
      <c r="I120" s="241">
        <v>913</v>
      </c>
      <c r="J120" s="242">
        <f t="shared" si="152"/>
        <v>109.55999999999999</v>
      </c>
      <c r="K120" s="240">
        <f t="shared" si="153"/>
        <v>438.23999999999995</v>
      </c>
      <c r="L120" s="241">
        <v>540</v>
      </c>
      <c r="M120" s="241">
        <f t="shared" si="154"/>
        <v>64.8</v>
      </c>
      <c r="N120" s="240">
        <f t="shared" si="155"/>
        <v>259.2</v>
      </c>
      <c r="O120" s="241">
        <v>393</v>
      </c>
      <c r="P120" s="241">
        <f t="shared" si="156"/>
        <v>47.16</v>
      </c>
      <c r="Q120" s="243">
        <f t="shared" si="157"/>
        <v>188.64</v>
      </c>
      <c r="R120" s="28" t="s">
        <v>62</v>
      </c>
    </row>
    <row r="121" spans="1:19" ht="8.1" customHeight="1" thickBot="1" x14ac:dyDescent="0.3">
      <c r="A121" s="9"/>
      <c r="B121" s="9"/>
      <c r="C121" s="28"/>
      <c r="D121" s="28"/>
      <c r="E121" s="28"/>
      <c r="F121" s="28"/>
      <c r="G121" s="28"/>
      <c r="H121" s="28"/>
      <c r="I121" s="46"/>
      <c r="J121" s="46"/>
      <c r="K121" s="46"/>
      <c r="L121" s="46"/>
      <c r="M121" s="9"/>
      <c r="N121" s="9"/>
      <c r="O121" s="46"/>
      <c r="P121" s="9"/>
      <c r="Q121" s="9"/>
    </row>
    <row r="122" spans="1:19" s="2" customFormat="1" ht="18" x14ac:dyDescent="0.25">
      <c r="A122" s="334" t="s">
        <v>18</v>
      </c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6"/>
      <c r="R122" s="28"/>
      <c r="S122" s="39"/>
    </row>
    <row r="123" spans="1:19" s="2" customFormat="1" ht="18.75" thickBot="1" x14ac:dyDescent="0.3">
      <c r="A123" s="365" t="s">
        <v>81</v>
      </c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7"/>
      <c r="R123" s="28"/>
      <c r="S123" s="39"/>
    </row>
  </sheetData>
  <autoFilter ref="R1:R130"/>
  <mergeCells count="25">
    <mergeCell ref="A15:A29"/>
    <mergeCell ref="A99:A111"/>
    <mergeCell ref="A123:Q123"/>
    <mergeCell ref="A59:Q59"/>
    <mergeCell ref="A63:Q63"/>
    <mergeCell ref="A98:Q98"/>
    <mergeCell ref="A122:Q122"/>
    <mergeCell ref="A64:A85"/>
    <mergeCell ref="A60:A61"/>
    <mergeCell ref="A86:A96"/>
    <mergeCell ref="R4:R6"/>
    <mergeCell ref="F4:Q4"/>
    <mergeCell ref="F5:H5"/>
    <mergeCell ref="I5:K5"/>
    <mergeCell ref="A3:Q3"/>
    <mergeCell ref="C1:N1"/>
    <mergeCell ref="A7:Q7"/>
    <mergeCell ref="A4:A6"/>
    <mergeCell ref="B4:B6"/>
    <mergeCell ref="C5:C6"/>
    <mergeCell ref="D5:D6"/>
    <mergeCell ref="E5:E6"/>
    <mergeCell ref="C4:E4"/>
    <mergeCell ref="L5:N5"/>
    <mergeCell ref="O5:Q5"/>
  </mergeCells>
  <hyperlinks>
    <hyperlink ref="A1" location="Главная!A1" display="Возврат к выбору"/>
    <hyperlink ref="A123:Q123" location="Пороки_и_дефекты!A1" display="Описание пороков древесины и дефектов относительно сортности"/>
  </hyperlinks>
  <printOptions horizontalCentered="1"/>
  <pageMargins left="0.23622047244094491" right="0.19685039370078741" top="0.31496062992125984" bottom="0.31496062992125984" header="0.31496062992125984" footer="0.31496062992125984"/>
  <pageSetup paperSize="9" scale="91" fitToHeight="7" orientation="landscape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2"/>
  <sheetViews>
    <sheetView zoomScale="71" zoomScaleNormal="71" workbookViewId="0"/>
  </sheetViews>
  <sheetFormatPr defaultRowHeight="15" x14ac:dyDescent="0.25"/>
  <cols>
    <col min="1" max="5" width="39.7109375" style="68" customWidth="1"/>
    <col min="6" max="16384" width="9.140625" style="68"/>
  </cols>
  <sheetData>
    <row r="1" spans="1:5" s="76" customFormat="1" ht="15.75" thickBot="1" x14ac:dyDescent="0.3">
      <c r="A1" s="143" t="s">
        <v>80</v>
      </c>
    </row>
    <row r="2" spans="1:5" s="75" customFormat="1" ht="53.25" customHeight="1" x14ac:dyDescent="0.3">
      <c r="A2" s="72" t="s">
        <v>77</v>
      </c>
      <c r="B2" s="73" t="s">
        <v>57</v>
      </c>
      <c r="C2" s="73" t="s">
        <v>42</v>
      </c>
      <c r="D2" s="73" t="s">
        <v>43</v>
      </c>
      <c r="E2" s="74" t="s">
        <v>44</v>
      </c>
    </row>
    <row r="3" spans="1:5" ht="57.95" customHeight="1" x14ac:dyDescent="0.25">
      <c r="A3" s="70" t="s">
        <v>71</v>
      </c>
      <c r="B3" s="69" t="s">
        <v>66</v>
      </c>
      <c r="C3" s="69" t="s">
        <v>69</v>
      </c>
      <c r="D3" s="69" t="s">
        <v>69</v>
      </c>
      <c r="E3" s="71" t="s">
        <v>69</v>
      </c>
    </row>
    <row r="4" spans="1:5" ht="57.95" customHeight="1" x14ac:dyDescent="0.25">
      <c r="A4" s="77" t="s">
        <v>67</v>
      </c>
      <c r="B4" s="78" t="s">
        <v>66</v>
      </c>
      <c r="C4" s="78" t="s">
        <v>68</v>
      </c>
      <c r="D4" s="78" t="s">
        <v>69</v>
      </c>
      <c r="E4" s="79" t="s">
        <v>69</v>
      </c>
    </row>
    <row r="5" spans="1:5" ht="57.95" customHeight="1" x14ac:dyDescent="0.25">
      <c r="A5" s="70" t="s">
        <v>70</v>
      </c>
      <c r="B5" s="69" t="s">
        <v>66</v>
      </c>
      <c r="C5" s="69" t="s">
        <v>66</v>
      </c>
      <c r="D5" s="69" t="s">
        <v>82</v>
      </c>
      <c r="E5" s="71" t="s">
        <v>69</v>
      </c>
    </row>
    <row r="6" spans="1:5" ht="20.100000000000001" customHeight="1" x14ac:dyDescent="0.25">
      <c r="A6" s="77" t="s">
        <v>72</v>
      </c>
      <c r="B6" s="78" t="s">
        <v>64</v>
      </c>
      <c r="C6" s="78" t="s">
        <v>64</v>
      </c>
      <c r="D6" s="78" t="s">
        <v>64</v>
      </c>
      <c r="E6" s="79" t="s">
        <v>64</v>
      </c>
    </row>
    <row r="7" spans="1:5" ht="95.1" customHeight="1" x14ac:dyDescent="0.25">
      <c r="A7" s="70" t="s">
        <v>73</v>
      </c>
      <c r="B7" s="69" t="s">
        <v>64</v>
      </c>
      <c r="C7" s="69" t="s">
        <v>83</v>
      </c>
      <c r="D7" s="69" t="s">
        <v>84</v>
      </c>
      <c r="E7" s="71" t="s">
        <v>69</v>
      </c>
    </row>
    <row r="8" spans="1:5" ht="38.1" customHeight="1" x14ac:dyDescent="0.25">
      <c r="A8" s="77" t="s">
        <v>74</v>
      </c>
      <c r="B8" s="78" t="s">
        <v>63</v>
      </c>
      <c r="C8" s="78" t="s">
        <v>63</v>
      </c>
      <c r="D8" s="78" t="s">
        <v>63</v>
      </c>
      <c r="E8" s="79" t="s">
        <v>63</v>
      </c>
    </row>
    <row r="9" spans="1:5" ht="75.95" customHeight="1" x14ac:dyDescent="0.25">
      <c r="A9" s="70" t="s">
        <v>75</v>
      </c>
      <c r="B9" s="69" t="s">
        <v>66</v>
      </c>
      <c r="C9" s="69" t="s">
        <v>66</v>
      </c>
      <c r="D9" s="69" t="s">
        <v>85</v>
      </c>
      <c r="E9" s="71" t="s">
        <v>69</v>
      </c>
    </row>
    <row r="10" spans="1:5" ht="38.1" customHeight="1" x14ac:dyDescent="0.25">
      <c r="A10" s="77" t="s">
        <v>76</v>
      </c>
      <c r="B10" s="78" t="s">
        <v>66</v>
      </c>
      <c r="C10" s="78" t="s">
        <v>66</v>
      </c>
      <c r="D10" s="78" t="s">
        <v>63</v>
      </c>
      <c r="E10" s="79" t="s">
        <v>63</v>
      </c>
    </row>
    <row r="11" spans="1:5" ht="38.1" customHeight="1" x14ac:dyDescent="0.25">
      <c r="A11" s="70" t="s">
        <v>78</v>
      </c>
      <c r="B11" s="69" t="s">
        <v>87</v>
      </c>
      <c r="C11" s="69" t="s">
        <v>86</v>
      </c>
      <c r="D11" s="69" t="s">
        <v>88</v>
      </c>
      <c r="E11" s="71" t="s">
        <v>65</v>
      </c>
    </row>
    <row r="12" spans="1:5" ht="38.1" customHeight="1" thickBot="1" x14ac:dyDescent="0.3">
      <c r="A12" s="80" t="s">
        <v>79</v>
      </c>
      <c r="B12" s="81" t="s">
        <v>66</v>
      </c>
      <c r="C12" s="81" t="s">
        <v>66</v>
      </c>
      <c r="D12" s="81" t="s">
        <v>63</v>
      </c>
      <c r="E12" s="82" t="s">
        <v>63</v>
      </c>
    </row>
  </sheetData>
  <hyperlinks>
    <hyperlink ref="A1" location="Погонаж!A3" display="Возврат к прайс-листу"/>
  </hyperlinks>
  <printOptions horizontalCentered="1"/>
  <pageMargins left="0.15748031496062992" right="0.15748031496062992" top="0.31496062992125984" bottom="0.31496062992125984" header="0.31496062992125984" footer="0.31496062992125984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3"/>
  <sheetViews>
    <sheetView zoomScale="130" zoomScaleNormal="130" workbookViewId="0">
      <pane xSplit="7" ySplit="5" topLeftCell="H21" activePane="bottomRight" state="frozen"/>
      <selection pane="topRight" activeCell="H1" sqref="H1"/>
      <selection pane="bottomLeft" activeCell="A6" sqref="A6"/>
      <selection pane="bottomRight" activeCell="G1" sqref="G1"/>
    </sheetView>
  </sheetViews>
  <sheetFormatPr defaultRowHeight="15" x14ac:dyDescent="0.25"/>
  <cols>
    <col min="1" max="1" width="16.7109375" customWidth="1"/>
    <col min="2" max="2" width="38.5703125" customWidth="1"/>
    <col min="3" max="5" width="9.7109375" style="28" customWidth="1"/>
    <col min="6" max="6" width="6.28515625" style="2" customWidth="1"/>
    <col min="7" max="7" width="12.7109375" style="3" customWidth="1"/>
    <col min="13" max="13" width="10.85546875" customWidth="1"/>
  </cols>
  <sheetData>
    <row r="1" spans="1:13" ht="15" customHeight="1" x14ac:dyDescent="0.25">
      <c r="A1" s="15" t="s">
        <v>16</v>
      </c>
      <c r="B1" s="15"/>
      <c r="C1" s="121"/>
      <c r="D1" s="121"/>
      <c r="E1" s="85"/>
      <c r="G1" s="29"/>
    </row>
    <row r="2" spans="1:13" ht="8.1" customHeight="1" thickBot="1" x14ac:dyDescent="0.3"/>
    <row r="3" spans="1:13" ht="19.5" x14ac:dyDescent="0.25">
      <c r="A3" s="327" t="s">
        <v>13</v>
      </c>
      <c r="B3" s="328"/>
      <c r="C3" s="328"/>
      <c r="D3" s="328"/>
      <c r="E3" s="328"/>
      <c r="F3" s="328"/>
      <c r="G3" s="329"/>
      <c r="H3" s="5"/>
      <c r="I3" s="5"/>
      <c r="J3" s="5"/>
      <c r="K3" s="5"/>
      <c r="L3" s="5"/>
      <c r="M3" s="5"/>
    </row>
    <row r="4" spans="1:13" s="6" customFormat="1" ht="18" customHeight="1" x14ac:dyDescent="0.25">
      <c r="A4" s="337" t="s">
        <v>28</v>
      </c>
      <c r="B4" s="333" t="s">
        <v>1</v>
      </c>
      <c r="C4" s="333" t="s">
        <v>19</v>
      </c>
      <c r="D4" s="333"/>
      <c r="E4" s="333"/>
      <c r="F4" s="375" t="s">
        <v>2</v>
      </c>
      <c r="G4" s="345" t="s">
        <v>3</v>
      </c>
    </row>
    <row r="5" spans="1:13" s="120" customFormat="1" ht="18" customHeight="1" x14ac:dyDescent="0.25">
      <c r="A5" s="337"/>
      <c r="B5" s="333"/>
      <c r="C5" s="122" t="s">
        <v>31</v>
      </c>
      <c r="D5" s="122" t="s">
        <v>114</v>
      </c>
      <c r="E5" s="122" t="s">
        <v>30</v>
      </c>
      <c r="F5" s="375"/>
      <c r="G5" s="345"/>
    </row>
    <row r="6" spans="1:13" s="9" customFormat="1" ht="35.1" customHeight="1" x14ac:dyDescent="0.25">
      <c r="A6" s="349"/>
      <c r="B6" s="7" t="s">
        <v>115</v>
      </c>
      <c r="C6" s="101">
        <v>700</v>
      </c>
      <c r="D6" s="101">
        <v>1800</v>
      </c>
      <c r="E6" s="101">
        <v>80</v>
      </c>
      <c r="F6" s="101" t="s">
        <v>14</v>
      </c>
      <c r="G6" s="55">
        <v>3150</v>
      </c>
    </row>
    <row r="7" spans="1:13" s="9" customFormat="1" ht="35.1" customHeight="1" x14ac:dyDescent="0.25">
      <c r="A7" s="351"/>
      <c r="B7" s="216" t="s">
        <v>115</v>
      </c>
      <c r="C7" s="33">
        <v>700</v>
      </c>
      <c r="D7" s="33">
        <v>1900</v>
      </c>
      <c r="E7" s="33">
        <v>80</v>
      </c>
      <c r="F7" s="33" t="s">
        <v>14</v>
      </c>
      <c r="G7" s="227">
        <v>3150</v>
      </c>
    </row>
    <row r="8" spans="1:13" s="9" customFormat="1" ht="35.1" customHeight="1" x14ac:dyDescent="0.25">
      <c r="A8" s="371"/>
      <c r="B8" s="7" t="s">
        <v>116</v>
      </c>
      <c r="C8" s="101">
        <v>700</v>
      </c>
      <c r="D8" s="101">
        <v>1800</v>
      </c>
      <c r="E8" s="101">
        <v>80</v>
      </c>
      <c r="F8" s="101" t="s">
        <v>14</v>
      </c>
      <c r="G8" s="55">
        <v>3150</v>
      </c>
    </row>
    <row r="9" spans="1:13" s="10" customFormat="1" ht="35.1" customHeight="1" x14ac:dyDescent="0.25">
      <c r="A9" s="371"/>
      <c r="B9" s="216" t="s">
        <v>116</v>
      </c>
      <c r="C9" s="33">
        <v>700</v>
      </c>
      <c r="D9" s="33">
        <v>1900</v>
      </c>
      <c r="E9" s="33">
        <v>80</v>
      </c>
      <c r="F9" s="33" t="s">
        <v>14</v>
      </c>
      <c r="G9" s="227">
        <v>3150</v>
      </c>
    </row>
    <row r="10" spans="1:13" s="10" customFormat="1" ht="35.1" customHeight="1" x14ac:dyDescent="0.25">
      <c r="A10" s="372"/>
      <c r="B10" s="7" t="s">
        <v>117</v>
      </c>
      <c r="C10" s="101">
        <v>700</v>
      </c>
      <c r="D10" s="101">
        <v>1800</v>
      </c>
      <c r="E10" s="101">
        <v>80</v>
      </c>
      <c r="F10" s="101" t="s">
        <v>14</v>
      </c>
      <c r="G10" s="55">
        <v>3150</v>
      </c>
    </row>
    <row r="11" spans="1:13" s="9" customFormat="1" ht="35.1" customHeight="1" x14ac:dyDescent="0.25">
      <c r="A11" s="372"/>
      <c r="B11" s="216" t="s">
        <v>117</v>
      </c>
      <c r="C11" s="33">
        <v>700</v>
      </c>
      <c r="D11" s="33">
        <v>1900</v>
      </c>
      <c r="E11" s="33">
        <v>80</v>
      </c>
      <c r="F11" s="33" t="s">
        <v>14</v>
      </c>
      <c r="G11" s="227">
        <v>3150</v>
      </c>
    </row>
    <row r="12" spans="1:13" s="9" customFormat="1" ht="35.1" customHeight="1" x14ac:dyDescent="0.25">
      <c r="A12" s="372"/>
      <c r="B12" s="7" t="s">
        <v>118</v>
      </c>
      <c r="C12" s="101">
        <v>700</v>
      </c>
      <c r="D12" s="101">
        <v>1800</v>
      </c>
      <c r="E12" s="101">
        <v>80</v>
      </c>
      <c r="F12" s="101" t="s">
        <v>14</v>
      </c>
      <c r="G12" s="55">
        <v>3150</v>
      </c>
    </row>
    <row r="13" spans="1:13" s="9" customFormat="1" ht="35.1" customHeight="1" x14ac:dyDescent="0.25">
      <c r="A13" s="372"/>
      <c r="B13" s="216" t="s">
        <v>118</v>
      </c>
      <c r="C13" s="33">
        <v>700</v>
      </c>
      <c r="D13" s="33">
        <v>1900</v>
      </c>
      <c r="E13" s="33">
        <v>80</v>
      </c>
      <c r="F13" s="33" t="s">
        <v>14</v>
      </c>
      <c r="G13" s="227">
        <v>3150</v>
      </c>
    </row>
    <row r="14" spans="1:13" s="9" customFormat="1" ht="35.1" customHeight="1" x14ac:dyDescent="0.25">
      <c r="A14" s="371"/>
      <c r="B14" s="7" t="s">
        <v>119</v>
      </c>
      <c r="C14" s="101">
        <v>700</v>
      </c>
      <c r="D14" s="101">
        <v>1800</v>
      </c>
      <c r="E14" s="101">
        <v>80</v>
      </c>
      <c r="F14" s="101" t="s">
        <v>14</v>
      </c>
      <c r="G14" s="55">
        <v>3150</v>
      </c>
    </row>
    <row r="15" spans="1:13" s="9" customFormat="1" ht="35.1" customHeight="1" x14ac:dyDescent="0.25">
      <c r="A15" s="371"/>
      <c r="B15" s="216" t="s">
        <v>119</v>
      </c>
      <c r="C15" s="33">
        <v>700</v>
      </c>
      <c r="D15" s="33">
        <v>1900</v>
      </c>
      <c r="E15" s="33">
        <v>80</v>
      </c>
      <c r="F15" s="33" t="s">
        <v>14</v>
      </c>
      <c r="G15" s="227">
        <v>3150</v>
      </c>
    </row>
    <row r="16" spans="1:13" s="10" customFormat="1" ht="35.1" customHeight="1" x14ac:dyDescent="0.25">
      <c r="A16" s="372"/>
      <c r="B16" s="7" t="s">
        <v>120</v>
      </c>
      <c r="C16" s="101">
        <v>700</v>
      </c>
      <c r="D16" s="101">
        <v>1800</v>
      </c>
      <c r="E16" s="101">
        <v>80</v>
      </c>
      <c r="F16" s="101" t="s">
        <v>14</v>
      </c>
      <c r="G16" s="124">
        <v>3450</v>
      </c>
    </row>
    <row r="17" spans="1:16" s="10" customFormat="1" ht="35.1" customHeight="1" x14ac:dyDescent="0.25">
      <c r="A17" s="372"/>
      <c r="B17" s="216" t="s">
        <v>120</v>
      </c>
      <c r="C17" s="33">
        <v>700</v>
      </c>
      <c r="D17" s="33">
        <v>1900</v>
      </c>
      <c r="E17" s="33">
        <v>80</v>
      </c>
      <c r="F17" s="33" t="s">
        <v>14</v>
      </c>
      <c r="G17" s="244">
        <v>3450</v>
      </c>
    </row>
    <row r="18" spans="1:16" s="9" customFormat="1" ht="35.1" customHeight="1" x14ac:dyDescent="0.25">
      <c r="A18" s="371"/>
      <c r="B18" s="7" t="s">
        <v>121</v>
      </c>
      <c r="C18" s="101">
        <v>700</v>
      </c>
      <c r="D18" s="101">
        <v>1800</v>
      </c>
      <c r="E18" s="101">
        <v>80</v>
      </c>
      <c r="F18" s="101" t="s">
        <v>14</v>
      </c>
      <c r="G18" s="124">
        <v>3450</v>
      </c>
    </row>
    <row r="19" spans="1:16" s="9" customFormat="1" ht="35.1" customHeight="1" x14ac:dyDescent="0.25">
      <c r="A19" s="371"/>
      <c r="B19" s="216" t="s">
        <v>121</v>
      </c>
      <c r="C19" s="33">
        <v>700</v>
      </c>
      <c r="D19" s="33">
        <v>1900</v>
      </c>
      <c r="E19" s="33">
        <v>80</v>
      </c>
      <c r="F19" s="33" t="s">
        <v>14</v>
      </c>
      <c r="G19" s="244">
        <v>3450</v>
      </c>
    </row>
    <row r="20" spans="1:16" s="9" customFormat="1" ht="35.1" customHeight="1" x14ac:dyDescent="0.25">
      <c r="A20" s="371"/>
      <c r="B20" s="7" t="s">
        <v>122</v>
      </c>
      <c r="C20" s="101">
        <v>700</v>
      </c>
      <c r="D20" s="101">
        <v>1800</v>
      </c>
      <c r="E20" s="101">
        <v>80</v>
      </c>
      <c r="F20" s="101" t="s">
        <v>14</v>
      </c>
      <c r="G20" s="124">
        <v>3450</v>
      </c>
    </row>
    <row r="21" spans="1:16" s="9" customFormat="1" ht="35.1" customHeight="1" x14ac:dyDescent="0.25">
      <c r="A21" s="371"/>
      <c r="B21" s="216" t="s">
        <v>122</v>
      </c>
      <c r="C21" s="33">
        <v>700</v>
      </c>
      <c r="D21" s="33">
        <v>1900</v>
      </c>
      <c r="E21" s="33">
        <v>80</v>
      </c>
      <c r="F21" s="33" t="s">
        <v>14</v>
      </c>
      <c r="G21" s="244">
        <v>3450</v>
      </c>
    </row>
    <row r="22" spans="1:16" s="9" customFormat="1" ht="35.1" customHeight="1" x14ac:dyDescent="0.25">
      <c r="A22" s="371"/>
      <c r="B22" s="7" t="s">
        <v>123</v>
      </c>
      <c r="C22" s="101">
        <v>700</v>
      </c>
      <c r="D22" s="101">
        <v>1800</v>
      </c>
      <c r="E22" s="101">
        <v>80</v>
      </c>
      <c r="F22" s="101" t="s">
        <v>14</v>
      </c>
      <c r="G22" s="124">
        <v>3450</v>
      </c>
    </row>
    <row r="23" spans="1:16" s="9" customFormat="1" ht="35.1" customHeight="1" x14ac:dyDescent="0.25">
      <c r="A23" s="371"/>
      <c r="B23" s="216" t="s">
        <v>123</v>
      </c>
      <c r="C23" s="33">
        <v>700</v>
      </c>
      <c r="D23" s="33">
        <v>1900</v>
      </c>
      <c r="E23" s="33">
        <v>80</v>
      </c>
      <c r="F23" s="33" t="s">
        <v>14</v>
      </c>
      <c r="G23" s="244">
        <v>3450</v>
      </c>
    </row>
    <row r="24" spans="1:16" ht="35.1" customHeight="1" x14ac:dyDescent="0.25">
      <c r="A24" s="373"/>
      <c r="B24" s="7" t="s">
        <v>124</v>
      </c>
      <c r="C24" s="101">
        <v>700</v>
      </c>
      <c r="D24" s="101">
        <v>1800</v>
      </c>
      <c r="E24" s="101">
        <v>80</v>
      </c>
      <c r="F24" s="101" t="s">
        <v>14</v>
      </c>
      <c r="G24" s="124">
        <v>3450</v>
      </c>
    </row>
    <row r="25" spans="1:16" ht="35.1" customHeight="1" x14ac:dyDescent="0.25">
      <c r="A25" s="373"/>
      <c r="B25" s="216" t="s">
        <v>124</v>
      </c>
      <c r="C25" s="33">
        <v>700</v>
      </c>
      <c r="D25" s="33">
        <v>1900</v>
      </c>
      <c r="E25" s="33">
        <v>80</v>
      </c>
      <c r="F25" s="33" t="s">
        <v>14</v>
      </c>
      <c r="G25" s="244">
        <v>3450</v>
      </c>
    </row>
    <row r="26" spans="1:16" ht="69.95" customHeight="1" x14ac:dyDescent="0.25">
      <c r="A26" s="125"/>
      <c r="B26" s="7" t="s">
        <v>125</v>
      </c>
      <c r="C26" s="101">
        <v>700</v>
      </c>
      <c r="D26" s="101">
        <v>1800</v>
      </c>
      <c r="E26" s="101">
        <v>80</v>
      </c>
      <c r="F26" s="101" t="s">
        <v>14</v>
      </c>
      <c r="G26" s="124">
        <v>2200</v>
      </c>
    </row>
    <row r="27" spans="1:16" ht="35.1" customHeight="1" x14ac:dyDescent="0.25">
      <c r="A27" s="373"/>
      <c r="B27" s="216" t="s">
        <v>126</v>
      </c>
      <c r="C27" s="33">
        <v>800</v>
      </c>
      <c r="D27" s="33">
        <v>2000</v>
      </c>
      <c r="E27" s="33">
        <v>80</v>
      </c>
      <c r="F27" s="33" t="s">
        <v>14</v>
      </c>
      <c r="G27" s="244">
        <v>3250</v>
      </c>
    </row>
    <row r="28" spans="1:16" ht="35.1" customHeight="1" x14ac:dyDescent="0.25">
      <c r="A28" s="373"/>
      <c r="B28" s="7" t="s">
        <v>127</v>
      </c>
      <c r="C28" s="101">
        <v>800</v>
      </c>
      <c r="D28" s="101">
        <v>2000</v>
      </c>
      <c r="E28" s="101">
        <v>80</v>
      </c>
      <c r="F28" s="101" t="s">
        <v>14</v>
      </c>
      <c r="G28" s="124">
        <v>3450</v>
      </c>
    </row>
    <row r="29" spans="1:16" ht="35.1" customHeight="1" x14ac:dyDescent="0.25">
      <c r="A29" s="373"/>
      <c r="B29" s="216" t="s">
        <v>128</v>
      </c>
      <c r="C29" s="33">
        <v>800</v>
      </c>
      <c r="D29" s="33">
        <v>2000</v>
      </c>
      <c r="E29" s="33">
        <v>80</v>
      </c>
      <c r="F29" s="33" t="s">
        <v>14</v>
      </c>
      <c r="G29" s="244">
        <v>3250</v>
      </c>
    </row>
    <row r="30" spans="1:16" ht="35.1" customHeight="1" thickBot="1" x14ac:dyDescent="0.3">
      <c r="A30" s="374"/>
      <c r="B30" s="50" t="s">
        <v>129</v>
      </c>
      <c r="C30" s="103">
        <v>800</v>
      </c>
      <c r="D30" s="103">
        <v>2000</v>
      </c>
      <c r="E30" s="103">
        <v>80</v>
      </c>
      <c r="F30" s="103" t="s">
        <v>14</v>
      </c>
      <c r="G30" s="126">
        <v>3450</v>
      </c>
    </row>
    <row r="31" spans="1:16" ht="8.1" customHeight="1" thickBot="1" x14ac:dyDescent="0.3"/>
    <row r="32" spans="1:16" s="100" customFormat="1" ht="18" x14ac:dyDescent="0.25">
      <c r="A32" s="334" t="s">
        <v>18</v>
      </c>
      <c r="B32" s="335"/>
      <c r="C32" s="335"/>
      <c r="D32" s="335"/>
      <c r="E32" s="335"/>
      <c r="F32" s="335"/>
      <c r="G32" s="336"/>
      <c r="H32" s="11"/>
      <c r="I32" s="11"/>
      <c r="J32" s="11"/>
      <c r="K32"/>
      <c r="L32"/>
      <c r="M32"/>
      <c r="N32"/>
      <c r="O32"/>
      <c r="P32"/>
    </row>
    <row r="33" spans="1:16" s="100" customFormat="1" ht="36.75" customHeight="1" thickBot="1" x14ac:dyDescent="0.3">
      <c r="A33" s="330" t="s">
        <v>40</v>
      </c>
      <c r="B33" s="331"/>
      <c r="C33" s="331"/>
      <c r="D33" s="331"/>
      <c r="E33" s="331"/>
      <c r="F33" s="331"/>
      <c r="G33" s="332"/>
      <c r="H33" s="123"/>
      <c r="I33" s="123"/>
      <c r="J33" s="123"/>
      <c r="K33"/>
      <c r="L33"/>
      <c r="M33"/>
      <c r="N33"/>
      <c r="O33"/>
      <c r="P33"/>
    </row>
  </sheetData>
  <mergeCells count="20">
    <mergeCell ref="A32:G32"/>
    <mergeCell ref="A33:G33"/>
    <mergeCell ref="A29:A30"/>
    <mergeCell ref="A4:A5"/>
    <mergeCell ref="B4:B5"/>
    <mergeCell ref="F4:F5"/>
    <mergeCell ref="A24:A25"/>
    <mergeCell ref="A27:A28"/>
    <mergeCell ref="A12:A13"/>
    <mergeCell ref="A14:A15"/>
    <mergeCell ref="A16:A17"/>
    <mergeCell ref="A18:A19"/>
    <mergeCell ref="A20:A21"/>
    <mergeCell ref="A22:A23"/>
    <mergeCell ref="A3:G3"/>
    <mergeCell ref="C4:E4"/>
    <mergeCell ref="A6:A7"/>
    <mergeCell ref="A8:A9"/>
    <mergeCell ref="A10:A11"/>
    <mergeCell ref="G4:G5"/>
  </mergeCells>
  <hyperlinks>
    <hyperlink ref="A1" location="Главная!A1" display="Возврат к выбору"/>
  </hyperlinks>
  <printOptions horizontalCentered="1"/>
  <pageMargins left="0.47244094488188981" right="0.19685039370078741" top="0.31496062992125984" bottom="0.55118110236220474" header="0.31496062992125984" footer="0.31496062992125984"/>
  <pageSetup paperSize="9" scale="93" fitToHeight="2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O920"/>
  <sheetViews>
    <sheetView zoomScaleSheetLayoutView="10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G1" sqref="G1"/>
    </sheetView>
  </sheetViews>
  <sheetFormatPr defaultRowHeight="12.75" x14ac:dyDescent="0.25"/>
  <cols>
    <col min="1" max="1" width="16.7109375" style="87" customWidth="1"/>
    <col min="2" max="2" width="27" style="87" customWidth="1"/>
    <col min="3" max="4" width="9.7109375" style="88" customWidth="1"/>
    <col min="5" max="5" width="41.7109375" style="87" customWidth="1"/>
    <col min="6" max="6" width="9.7109375" style="111" customWidth="1"/>
    <col min="7" max="7" width="9.7109375" style="89" customWidth="1"/>
    <col min="8" max="41" width="9.140625" style="90"/>
    <col min="42" max="245" width="9.140625" style="87"/>
    <col min="246" max="246" width="27" style="87" customWidth="1"/>
    <col min="247" max="247" width="16.140625" style="87" customWidth="1"/>
    <col min="248" max="248" width="12.85546875" style="87" customWidth="1"/>
    <col min="249" max="249" width="19.42578125" style="87" customWidth="1"/>
    <col min="250" max="250" width="5.7109375" style="87" customWidth="1"/>
    <col min="251" max="253" width="12.28515625" style="87" customWidth="1"/>
    <col min="254" max="501" width="9.140625" style="87"/>
    <col min="502" max="502" width="27" style="87" customWidth="1"/>
    <col min="503" max="503" width="16.140625" style="87" customWidth="1"/>
    <col min="504" max="504" width="12.85546875" style="87" customWidth="1"/>
    <col min="505" max="505" width="19.42578125" style="87" customWidth="1"/>
    <col min="506" max="506" width="5.7109375" style="87" customWidth="1"/>
    <col min="507" max="509" width="12.28515625" style="87" customWidth="1"/>
    <col min="510" max="757" width="9.140625" style="87"/>
    <col min="758" max="758" width="27" style="87" customWidth="1"/>
    <col min="759" max="759" width="16.140625" style="87" customWidth="1"/>
    <col min="760" max="760" width="12.85546875" style="87" customWidth="1"/>
    <col min="761" max="761" width="19.42578125" style="87" customWidth="1"/>
    <col min="762" max="762" width="5.7109375" style="87" customWidth="1"/>
    <col min="763" max="765" width="12.28515625" style="87" customWidth="1"/>
    <col min="766" max="1013" width="9.140625" style="87"/>
    <col min="1014" max="1014" width="27" style="87" customWidth="1"/>
    <col min="1015" max="1015" width="16.140625" style="87" customWidth="1"/>
    <col min="1016" max="1016" width="12.85546875" style="87" customWidth="1"/>
    <col min="1017" max="1017" width="19.42578125" style="87" customWidth="1"/>
    <col min="1018" max="1018" width="5.7109375" style="87" customWidth="1"/>
    <col min="1019" max="1021" width="12.28515625" style="87" customWidth="1"/>
    <col min="1022" max="1269" width="9.140625" style="87"/>
    <col min="1270" max="1270" width="27" style="87" customWidth="1"/>
    <col min="1271" max="1271" width="16.140625" style="87" customWidth="1"/>
    <col min="1272" max="1272" width="12.85546875" style="87" customWidth="1"/>
    <col min="1273" max="1273" width="19.42578125" style="87" customWidth="1"/>
    <col min="1274" max="1274" width="5.7109375" style="87" customWidth="1"/>
    <col min="1275" max="1277" width="12.28515625" style="87" customWidth="1"/>
    <col min="1278" max="1525" width="9.140625" style="87"/>
    <col min="1526" max="1526" width="27" style="87" customWidth="1"/>
    <col min="1527" max="1527" width="16.140625" style="87" customWidth="1"/>
    <col min="1528" max="1528" width="12.85546875" style="87" customWidth="1"/>
    <col min="1529" max="1529" width="19.42578125" style="87" customWidth="1"/>
    <col min="1530" max="1530" width="5.7109375" style="87" customWidth="1"/>
    <col min="1531" max="1533" width="12.28515625" style="87" customWidth="1"/>
    <col min="1534" max="1781" width="9.140625" style="87"/>
    <col min="1782" max="1782" width="27" style="87" customWidth="1"/>
    <col min="1783" max="1783" width="16.140625" style="87" customWidth="1"/>
    <col min="1784" max="1784" width="12.85546875" style="87" customWidth="1"/>
    <col min="1785" max="1785" width="19.42578125" style="87" customWidth="1"/>
    <col min="1786" max="1786" width="5.7109375" style="87" customWidth="1"/>
    <col min="1787" max="1789" width="12.28515625" style="87" customWidth="1"/>
    <col min="1790" max="2037" width="9.140625" style="87"/>
    <col min="2038" max="2038" width="27" style="87" customWidth="1"/>
    <col min="2039" max="2039" width="16.140625" style="87" customWidth="1"/>
    <col min="2040" max="2040" width="12.85546875" style="87" customWidth="1"/>
    <col min="2041" max="2041" width="19.42578125" style="87" customWidth="1"/>
    <col min="2042" max="2042" width="5.7109375" style="87" customWidth="1"/>
    <col min="2043" max="2045" width="12.28515625" style="87" customWidth="1"/>
    <col min="2046" max="2293" width="9.140625" style="87"/>
    <col min="2294" max="2294" width="27" style="87" customWidth="1"/>
    <col min="2295" max="2295" width="16.140625" style="87" customWidth="1"/>
    <col min="2296" max="2296" width="12.85546875" style="87" customWidth="1"/>
    <col min="2297" max="2297" width="19.42578125" style="87" customWidth="1"/>
    <col min="2298" max="2298" width="5.7109375" style="87" customWidth="1"/>
    <col min="2299" max="2301" width="12.28515625" style="87" customWidth="1"/>
    <col min="2302" max="2549" width="9.140625" style="87"/>
    <col min="2550" max="2550" width="27" style="87" customWidth="1"/>
    <col min="2551" max="2551" width="16.140625" style="87" customWidth="1"/>
    <col min="2552" max="2552" width="12.85546875" style="87" customWidth="1"/>
    <col min="2553" max="2553" width="19.42578125" style="87" customWidth="1"/>
    <col min="2554" max="2554" width="5.7109375" style="87" customWidth="1"/>
    <col min="2555" max="2557" width="12.28515625" style="87" customWidth="1"/>
    <col min="2558" max="2805" width="9.140625" style="87"/>
    <col min="2806" max="2806" width="27" style="87" customWidth="1"/>
    <col min="2807" max="2807" width="16.140625" style="87" customWidth="1"/>
    <col min="2808" max="2808" width="12.85546875" style="87" customWidth="1"/>
    <col min="2809" max="2809" width="19.42578125" style="87" customWidth="1"/>
    <col min="2810" max="2810" width="5.7109375" style="87" customWidth="1"/>
    <col min="2811" max="2813" width="12.28515625" style="87" customWidth="1"/>
    <col min="2814" max="3061" width="9.140625" style="87"/>
    <col min="3062" max="3062" width="27" style="87" customWidth="1"/>
    <col min="3063" max="3063" width="16.140625" style="87" customWidth="1"/>
    <col min="3064" max="3064" width="12.85546875" style="87" customWidth="1"/>
    <col min="3065" max="3065" width="19.42578125" style="87" customWidth="1"/>
    <col min="3066" max="3066" width="5.7109375" style="87" customWidth="1"/>
    <col min="3067" max="3069" width="12.28515625" style="87" customWidth="1"/>
    <col min="3070" max="3317" width="9.140625" style="87"/>
    <col min="3318" max="3318" width="27" style="87" customWidth="1"/>
    <col min="3319" max="3319" width="16.140625" style="87" customWidth="1"/>
    <col min="3320" max="3320" width="12.85546875" style="87" customWidth="1"/>
    <col min="3321" max="3321" width="19.42578125" style="87" customWidth="1"/>
    <col min="3322" max="3322" width="5.7109375" style="87" customWidth="1"/>
    <col min="3323" max="3325" width="12.28515625" style="87" customWidth="1"/>
    <col min="3326" max="3573" width="9.140625" style="87"/>
    <col min="3574" max="3574" width="27" style="87" customWidth="1"/>
    <col min="3575" max="3575" width="16.140625" style="87" customWidth="1"/>
    <col min="3576" max="3576" width="12.85546875" style="87" customWidth="1"/>
    <col min="3577" max="3577" width="19.42578125" style="87" customWidth="1"/>
    <col min="3578" max="3578" width="5.7109375" style="87" customWidth="1"/>
    <col min="3579" max="3581" width="12.28515625" style="87" customWidth="1"/>
    <col min="3582" max="3829" width="9.140625" style="87"/>
    <col min="3830" max="3830" width="27" style="87" customWidth="1"/>
    <col min="3831" max="3831" width="16.140625" style="87" customWidth="1"/>
    <col min="3832" max="3832" width="12.85546875" style="87" customWidth="1"/>
    <col min="3833" max="3833" width="19.42578125" style="87" customWidth="1"/>
    <col min="3834" max="3834" width="5.7109375" style="87" customWidth="1"/>
    <col min="3835" max="3837" width="12.28515625" style="87" customWidth="1"/>
    <col min="3838" max="4085" width="9.140625" style="87"/>
    <col min="4086" max="4086" width="27" style="87" customWidth="1"/>
    <col min="4087" max="4087" width="16.140625" style="87" customWidth="1"/>
    <col min="4088" max="4088" width="12.85546875" style="87" customWidth="1"/>
    <col min="4089" max="4089" width="19.42578125" style="87" customWidth="1"/>
    <col min="4090" max="4090" width="5.7109375" style="87" customWidth="1"/>
    <col min="4091" max="4093" width="12.28515625" style="87" customWidth="1"/>
    <col min="4094" max="4341" width="9.140625" style="87"/>
    <col min="4342" max="4342" width="27" style="87" customWidth="1"/>
    <col min="4343" max="4343" width="16.140625" style="87" customWidth="1"/>
    <col min="4344" max="4344" width="12.85546875" style="87" customWidth="1"/>
    <col min="4345" max="4345" width="19.42578125" style="87" customWidth="1"/>
    <col min="4346" max="4346" width="5.7109375" style="87" customWidth="1"/>
    <col min="4347" max="4349" width="12.28515625" style="87" customWidth="1"/>
    <col min="4350" max="4597" width="9.140625" style="87"/>
    <col min="4598" max="4598" width="27" style="87" customWidth="1"/>
    <col min="4599" max="4599" width="16.140625" style="87" customWidth="1"/>
    <col min="4600" max="4600" width="12.85546875" style="87" customWidth="1"/>
    <col min="4601" max="4601" width="19.42578125" style="87" customWidth="1"/>
    <col min="4602" max="4602" width="5.7109375" style="87" customWidth="1"/>
    <col min="4603" max="4605" width="12.28515625" style="87" customWidth="1"/>
    <col min="4606" max="4853" width="9.140625" style="87"/>
    <col min="4854" max="4854" width="27" style="87" customWidth="1"/>
    <col min="4855" max="4855" width="16.140625" style="87" customWidth="1"/>
    <col min="4856" max="4856" width="12.85546875" style="87" customWidth="1"/>
    <col min="4857" max="4857" width="19.42578125" style="87" customWidth="1"/>
    <col min="4858" max="4858" width="5.7109375" style="87" customWidth="1"/>
    <col min="4859" max="4861" width="12.28515625" style="87" customWidth="1"/>
    <col min="4862" max="5109" width="9.140625" style="87"/>
    <col min="5110" max="5110" width="27" style="87" customWidth="1"/>
    <col min="5111" max="5111" width="16.140625" style="87" customWidth="1"/>
    <col min="5112" max="5112" width="12.85546875" style="87" customWidth="1"/>
    <col min="5113" max="5113" width="19.42578125" style="87" customWidth="1"/>
    <col min="5114" max="5114" width="5.7109375" style="87" customWidth="1"/>
    <col min="5115" max="5117" width="12.28515625" style="87" customWidth="1"/>
    <col min="5118" max="5365" width="9.140625" style="87"/>
    <col min="5366" max="5366" width="27" style="87" customWidth="1"/>
    <col min="5367" max="5367" width="16.140625" style="87" customWidth="1"/>
    <col min="5368" max="5368" width="12.85546875" style="87" customWidth="1"/>
    <col min="5369" max="5369" width="19.42578125" style="87" customWidth="1"/>
    <col min="5370" max="5370" width="5.7109375" style="87" customWidth="1"/>
    <col min="5371" max="5373" width="12.28515625" style="87" customWidth="1"/>
    <col min="5374" max="5621" width="9.140625" style="87"/>
    <col min="5622" max="5622" width="27" style="87" customWidth="1"/>
    <col min="5623" max="5623" width="16.140625" style="87" customWidth="1"/>
    <col min="5624" max="5624" width="12.85546875" style="87" customWidth="1"/>
    <col min="5625" max="5625" width="19.42578125" style="87" customWidth="1"/>
    <col min="5626" max="5626" width="5.7109375" style="87" customWidth="1"/>
    <col min="5627" max="5629" width="12.28515625" style="87" customWidth="1"/>
    <col min="5630" max="5877" width="9.140625" style="87"/>
    <col min="5878" max="5878" width="27" style="87" customWidth="1"/>
    <col min="5879" max="5879" width="16.140625" style="87" customWidth="1"/>
    <col min="5880" max="5880" width="12.85546875" style="87" customWidth="1"/>
    <col min="5881" max="5881" width="19.42578125" style="87" customWidth="1"/>
    <col min="5882" max="5882" width="5.7109375" style="87" customWidth="1"/>
    <col min="5883" max="5885" width="12.28515625" style="87" customWidth="1"/>
    <col min="5886" max="6133" width="9.140625" style="87"/>
    <col min="6134" max="6134" width="27" style="87" customWidth="1"/>
    <col min="6135" max="6135" width="16.140625" style="87" customWidth="1"/>
    <col min="6136" max="6136" width="12.85546875" style="87" customWidth="1"/>
    <col min="6137" max="6137" width="19.42578125" style="87" customWidth="1"/>
    <col min="6138" max="6138" width="5.7109375" style="87" customWidth="1"/>
    <col min="6139" max="6141" width="12.28515625" style="87" customWidth="1"/>
    <col min="6142" max="6389" width="9.140625" style="87"/>
    <col min="6390" max="6390" width="27" style="87" customWidth="1"/>
    <col min="6391" max="6391" width="16.140625" style="87" customWidth="1"/>
    <col min="6392" max="6392" width="12.85546875" style="87" customWidth="1"/>
    <col min="6393" max="6393" width="19.42578125" style="87" customWidth="1"/>
    <col min="6394" max="6394" width="5.7109375" style="87" customWidth="1"/>
    <col min="6395" max="6397" width="12.28515625" style="87" customWidth="1"/>
    <col min="6398" max="6645" width="9.140625" style="87"/>
    <col min="6646" max="6646" width="27" style="87" customWidth="1"/>
    <col min="6647" max="6647" width="16.140625" style="87" customWidth="1"/>
    <col min="6648" max="6648" width="12.85546875" style="87" customWidth="1"/>
    <col min="6649" max="6649" width="19.42578125" style="87" customWidth="1"/>
    <col min="6650" max="6650" width="5.7109375" style="87" customWidth="1"/>
    <col min="6651" max="6653" width="12.28515625" style="87" customWidth="1"/>
    <col min="6654" max="6901" width="9.140625" style="87"/>
    <col min="6902" max="6902" width="27" style="87" customWidth="1"/>
    <col min="6903" max="6903" width="16.140625" style="87" customWidth="1"/>
    <col min="6904" max="6904" width="12.85546875" style="87" customWidth="1"/>
    <col min="6905" max="6905" width="19.42578125" style="87" customWidth="1"/>
    <col min="6906" max="6906" width="5.7109375" style="87" customWidth="1"/>
    <col min="6907" max="6909" width="12.28515625" style="87" customWidth="1"/>
    <col min="6910" max="7157" width="9.140625" style="87"/>
    <col min="7158" max="7158" width="27" style="87" customWidth="1"/>
    <col min="7159" max="7159" width="16.140625" style="87" customWidth="1"/>
    <col min="7160" max="7160" width="12.85546875" style="87" customWidth="1"/>
    <col min="7161" max="7161" width="19.42578125" style="87" customWidth="1"/>
    <col min="7162" max="7162" width="5.7109375" style="87" customWidth="1"/>
    <col min="7163" max="7165" width="12.28515625" style="87" customWidth="1"/>
    <col min="7166" max="7413" width="9.140625" style="87"/>
    <col min="7414" max="7414" width="27" style="87" customWidth="1"/>
    <col min="7415" max="7415" width="16.140625" style="87" customWidth="1"/>
    <col min="7416" max="7416" width="12.85546875" style="87" customWidth="1"/>
    <col min="7417" max="7417" width="19.42578125" style="87" customWidth="1"/>
    <col min="7418" max="7418" width="5.7109375" style="87" customWidth="1"/>
    <col min="7419" max="7421" width="12.28515625" style="87" customWidth="1"/>
    <col min="7422" max="7669" width="9.140625" style="87"/>
    <col min="7670" max="7670" width="27" style="87" customWidth="1"/>
    <col min="7671" max="7671" width="16.140625" style="87" customWidth="1"/>
    <col min="7672" max="7672" width="12.85546875" style="87" customWidth="1"/>
    <col min="7673" max="7673" width="19.42578125" style="87" customWidth="1"/>
    <col min="7674" max="7674" width="5.7109375" style="87" customWidth="1"/>
    <col min="7675" max="7677" width="12.28515625" style="87" customWidth="1"/>
    <col min="7678" max="7925" width="9.140625" style="87"/>
    <col min="7926" max="7926" width="27" style="87" customWidth="1"/>
    <col min="7927" max="7927" width="16.140625" style="87" customWidth="1"/>
    <col min="7928" max="7928" width="12.85546875" style="87" customWidth="1"/>
    <col min="7929" max="7929" width="19.42578125" style="87" customWidth="1"/>
    <col min="7930" max="7930" width="5.7109375" style="87" customWidth="1"/>
    <col min="7931" max="7933" width="12.28515625" style="87" customWidth="1"/>
    <col min="7934" max="8181" width="9.140625" style="87"/>
    <col min="8182" max="8182" width="27" style="87" customWidth="1"/>
    <col min="8183" max="8183" width="16.140625" style="87" customWidth="1"/>
    <col min="8184" max="8184" width="12.85546875" style="87" customWidth="1"/>
    <col min="8185" max="8185" width="19.42578125" style="87" customWidth="1"/>
    <col min="8186" max="8186" width="5.7109375" style="87" customWidth="1"/>
    <col min="8187" max="8189" width="12.28515625" style="87" customWidth="1"/>
    <col min="8190" max="8437" width="9.140625" style="87"/>
    <col min="8438" max="8438" width="27" style="87" customWidth="1"/>
    <col min="8439" max="8439" width="16.140625" style="87" customWidth="1"/>
    <col min="8440" max="8440" width="12.85546875" style="87" customWidth="1"/>
    <col min="8441" max="8441" width="19.42578125" style="87" customWidth="1"/>
    <col min="8442" max="8442" width="5.7109375" style="87" customWidth="1"/>
    <col min="8443" max="8445" width="12.28515625" style="87" customWidth="1"/>
    <col min="8446" max="8693" width="9.140625" style="87"/>
    <col min="8694" max="8694" width="27" style="87" customWidth="1"/>
    <col min="8695" max="8695" width="16.140625" style="87" customWidth="1"/>
    <col min="8696" max="8696" width="12.85546875" style="87" customWidth="1"/>
    <col min="8697" max="8697" width="19.42578125" style="87" customWidth="1"/>
    <col min="8698" max="8698" width="5.7109375" style="87" customWidth="1"/>
    <col min="8699" max="8701" width="12.28515625" style="87" customWidth="1"/>
    <col min="8702" max="8949" width="9.140625" style="87"/>
    <col min="8950" max="8950" width="27" style="87" customWidth="1"/>
    <col min="8951" max="8951" width="16.140625" style="87" customWidth="1"/>
    <col min="8952" max="8952" width="12.85546875" style="87" customWidth="1"/>
    <col min="8953" max="8953" width="19.42578125" style="87" customWidth="1"/>
    <col min="8954" max="8954" width="5.7109375" style="87" customWidth="1"/>
    <col min="8955" max="8957" width="12.28515625" style="87" customWidth="1"/>
    <col min="8958" max="9205" width="9.140625" style="87"/>
    <col min="9206" max="9206" width="27" style="87" customWidth="1"/>
    <col min="9207" max="9207" width="16.140625" style="87" customWidth="1"/>
    <col min="9208" max="9208" width="12.85546875" style="87" customWidth="1"/>
    <col min="9209" max="9209" width="19.42578125" style="87" customWidth="1"/>
    <col min="9210" max="9210" width="5.7109375" style="87" customWidth="1"/>
    <col min="9211" max="9213" width="12.28515625" style="87" customWidth="1"/>
    <col min="9214" max="9461" width="9.140625" style="87"/>
    <col min="9462" max="9462" width="27" style="87" customWidth="1"/>
    <col min="9463" max="9463" width="16.140625" style="87" customWidth="1"/>
    <col min="9464" max="9464" width="12.85546875" style="87" customWidth="1"/>
    <col min="9465" max="9465" width="19.42578125" style="87" customWidth="1"/>
    <col min="9466" max="9466" width="5.7109375" style="87" customWidth="1"/>
    <col min="9467" max="9469" width="12.28515625" style="87" customWidth="1"/>
    <col min="9470" max="9717" width="9.140625" style="87"/>
    <col min="9718" max="9718" width="27" style="87" customWidth="1"/>
    <col min="9719" max="9719" width="16.140625" style="87" customWidth="1"/>
    <col min="9720" max="9720" width="12.85546875" style="87" customWidth="1"/>
    <col min="9721" max="9721" width="19.42578125" style="87" customWidth="1"/>
    <col min="9722" max="9722" width="5.7109375" style="87" customWidth="1"/>
    <col min="9723" max="9725" width="12.28515625" style="87" customWidth="1"/>
    <col min="9726" max="9973" width="9.140625" style="87"/>
    <col min="9974" max="9974" width="27" style="87" customWidth="1"/>
    <col min="9975" max="9975" width="16.140625" style="87" customWidth="1"/>
    <col min="9976" max="9976" width="12.85546875" style="87" customWidth="1"/>
    <col min="9977" max="9977" width="19.42578125" style="87" customWidth="1"/>
    <col min="9978" max="9978" width="5.7109375" style="87" customWidth="1"/>
    <col min="9979" max="9981" width="12.28515625" style="87" customWidth="1"/>
    <col min="9982" max="10229" width="9.140625" style="87"/>
    <col min="10230" max="10230" width="27" style="87" customWidth="1"/>
    <col min="10231" max="10231" width="16.140625" style="87" customWidth="1"/>
    <col min="10232" max="10232" width="12.85546875" style="87" customWidth="1"/>
    <col min="10233" max="10233" width="19.42578125" style="87" customWidth="1"/>
    <col min="10234" max="10234" width="5.7109375" style="87" customWidth="1"/>
    <col min="10235" max="10237" width="12.28515625" style="87" customWidth="1"/>
    <col min="10238" max="10485" width="9.140625" style="87"/>
    <col min="10486" max="10486" width="27" style="87" customWidth="1"/>
    <col min="10487" max="10487" width="16.140625" style="87" customWidth="1"/>
    <col min="10488" max="10488" width="12.85546875" style="87" customWidth="1"/>
    <col min="10489" max="10489" width="19.42578125" style="87" customWidth="1"/>
    <col min="10490" max="10490" width="5.7109375" style="87" customWidth="1"/>
    <col min="10491" max="10493" width="12.28515625" style="87" customWidth="1"/>
    <col min="10494" max="10741" width="9.140625" style="87"/>
    <col min="10742" max="10742" width="27" style="87" customWidth="1"/>
    <col min="10743" max="10743" width="16.140625" style="87" customWidth="1"/>
    <col min="10744" max="10744" width="12.85546875" style="87" customWidth="1"/>
    <col min="10745" max="10745" width="19.42578125" style="87" customWidth="1"/>
    <col min="10746" max="10746" width="5.7109375" style="87" customWidth="1"/>
    <col min="10747" max="10749" width="12.28515625" style="87" customWidth="1"/>
    <col min="10750" max="10997" width="9.140625" style="87"/>
    <col min="10998" max="10998" width="27" style="87" customWidth="1"/>
    <col min="10999" max="10999" width="16.140625" style="87" customWidth="1"/>
    <col min="11000" max="11000" width="12.85546875" style="87" customWidth="1"/>
    <col min="11001" max="11001" width="19.42578125" style="87" customWidth="1"/>
    <col min="11002" max="11002" width="5.7109375" style="87" customWidth="1"/>
    <col min="11003" max="11005" width="12.28515625" style="87" customWidth="1"/>
    <col min="11006" max="11253" width="9.140625" style="87"/>
    <col min="11254" max="11254" width="27" style="87" customWidth="1"/>
    <col min="11255" max="11255" width="16.140625" style="87" customWidth="1"/>
    <col min="11256" max="11256" width="12.85546875" style="87" customWidth="1"/>
    <col min="11257" max="11257" width="19.42578125" style="87" customWidth="1"/>
    <col min="11258" max="11258" width="5.7109375" style="87" customWidth="1"/>
    <col min="11259" max="11261" width="12.28515625" style="87" customWidth="1"/>
    <col min="11262" max="11509" width="9.140625" style="87"/>
    <col min="11510" max="11510" width="27" style="87" customWidth="1"/>
    <col min="11511" max="11511" width="16.140625" style="87" customWidth="1"/>
    <col min="11512" max="11512" width="12.85546875" style="87" customWidth="1"/>
    <col min="11513" max="11513" width="19.42578125" style="87" customWidth="1"/>
    <col min="11514" max="11514" width="5.7109375" style="87" customWidth="1"/>
    <col min="11515" max="11517" width="12.28515625" style="87" customWidth="1"/>
    <col min="11518" max="11765" width="9.140625" style="87"/>
    <col min="11766" max="11766" width="27" style="87" customWidth="1"/>
    <col min="11767" max="11767" width="16.140625" style="87" customWidth="1"/>
    <col min="11768" max="11768" width="12.85546875" style="87" customWidth="1"/>
    <col min="11769" max="11769" width="19.42578125" style="87" customWidth="1"/>
    <col min="11770" max="11770" width="5.7109375" style="87" customWidth="1"/>
    <col min="11771" max="11773" width="12.28515625" style="87" customWidth="1"/>
    <col min="11774" max="12021" width="9.140625" style="87"/>
    <col min="12022" max="12022" width="27" style="87" customWidth="1"/>
    <col min="12023" max="12023" width="16.140625" style="87" customWidth="1"/>
    <col min="12024" max="12024" width="12.85546875" style="87" customWidth="1"/>
    <col min="12025" max="12025" width="19.42578125" style="87" customWidth="1"/>
    <col min="12026" max="12026" width="5.7109375" style="87" customWidth="1"/>
    <col min="12027" max="12029" width="12.28515625" style="87" customWidth="1"/>
    <col min="12030" max="12277" width="9.140625" style="87"/>
    <col min="12278" max="12278" width="27" style="87" customWidth="1"/>
    <col min="12279" max="12279" width="16.140625" style="87" customWidth="1"/>
    <col min="12280" max="12280" width="12.85546875" style="87" customWidth="1"/>
    <col min="12281" max="12281" width="19.42578125" style="87" customWidth="1"/>
    <col min="12282" max="12282" width="5.7109375" style="87" customWidth="1"/>
    <col min="12283" max="12285" width="12.28515625" style="87" customWidth="1"/>
    <col min="12286" max="12533" width="9.140625" style="87"/>
    <col min="12534" max="12534" width="27" style="87" customWidth="1"/>
    <col min="12535" max="12535" width="16.140625" style="87" customWidth="1"/>
    <col min="12536" max="12536" width="12.85546875" style="87" customWidth="1"/>
    <col min="12537" max="12537" width="19.42578125" style="87" customWidth="1"/>
    <col min="12538" max="12538" width="5.7109375" style="87" customWidth="1"/>
    <col min="12539" max="12541" width="12.28515625" style="87" customWidth="1"/>
    <col min="12542" max="12789" width="9.140625" style="87"/>
    <col min="12790" max="12790" width="27" style="87" customWidth="1"/>
    <col min="12791" max="12791" width="16.140625" style="87" customWidth="1"/>
    <col min="12792" max="12792" width="12.85546875" style="87" customWidth="1"/>
    <col min="12793" max="12793" width="19.42578125" style="87" customWidth="1"/>
    <col min="12794" max="12794" width="5.7109375" style="87" customWidth="1"/>
    <col min="12795" max="12797" width="12.28515625" style="87" customWidth="1"/>
    <col min="12798" max="13045" width="9.140625" style="87"/>
    <col min="13046" max="13046" width="27" style="87" customWidth="1"/>
    <col min="13047" max="13047" width="16.140625" style="87" customWidth="1"/>
    <col min="13048" max="13048" width="12.85546875" style="87" customWidth="1"/>
    <col min="13049" max="13049" width="19.42578125" style="87" customWidth="1"/>
    <col min="13050" max="13050" width="5.7109375" style="87" customWidth="1"/>
    <col min="13051" max="13053" width="12.28515625" style="87" customWidth="1"/>
    <col min="13054" max="13301" width="9.140625" style="87"/>
    <col min="13302" max="13302" width="27" style="87" customWidth="1"/>
    <col min="13303" max="13303" width="16.140625" style="87" customWidth="1"/>
    <col min="13304" max="13304" width="12.85546875" style="87" customWidth="1"/>
    <col min="13305" max="13305" width="19.42578125" style="87" customWidth="1"/>
    <col min="13306" max="13306" width="5.7109375" style="87" customWidth="1"/>
    <col min="13307" max="13309" width="12.28515625" style="87" customWidth="1"/>
    <col min="13310" max="13557" width="9.140625" style="87"/>
    <col min="13558" max="13558" width="27" style="87" customWidth="1"/>
    <col min="13559" max="13559" width="16.140625" style="87" customWidth="1"/>
    <col min="13560" max="13560" width="12.85546875" style="87" customWidth="1"/>
    <col min="13561" max="13561" width="19.42578125" style="87" customWidth="1"/>
    <col min="13562" max="13562" width="5.7109375" style="87" customWidth="1"/>
    <col min="13563" max="13565" width="12.28515625" style="87" customWidth="1"/>
    <col min="13566" max="13813" width="9.140625" style="87"/>
    <col min="13814" max="13814" width="27" style="87" customWidth="1"/>
    <col min="13815" max="13815" width="16.140625" style="87" customWidth="1"/>
    <col min="13816" max="13816" width="12.85546875" style="87" customWidth="1"/>
    <col min="13817" max="13817" width="19.42578125" style="87" customWidth="1"/>
    <col min="13818" max="13818" width="5.7109375" style="87" customWidth="1"/>
    <col min="13819" max="13821" width="12.28515625" style="87" customWidth="1"/>
    <col min="13822" max="14069" width="9.140625" style="87"/>
    <col min="14070" max="14070" width="27" style="87" customWidth="1"/>
    <col min="14071" max="14071" width="16.140625" style="87" customWidth="1"/>
    <col min="14072" max="14072" width="12.85546875" style="87" customWidth="1"/>
    <col min="14073" max="14073" width="19.42578125" style="87" customWidth="1"/>
    <col min="14074" max="14074" width="5.7109375" style="87" customWidth="1"/>
    <col min="14075" max="14077" width="12.28515625" style="87" customWidth="1"/>
    <col min="14078" max="14325" width="9.140625" style="87"/>
    <col min="14326" max="14326" width="27" style="87" customWidth="1"/>
    <col min="14327" max="14327" width="16.140625" style="87" customWidth="1"/>
    <col min="14328" max="14328" width="12.85546875" style="87" customWidth="1"/>
    <col min="14329" max="14329" width="19.42578125" style="87" customWidth="1"/>
    <col min="14330" max="14330" width="5.7109375" style="87" customWidth="1"/>
    <col min="14331" max="14333" width="12.28515625" style="87" customWidth="1"/>
    <col min="14334" max="14581" width="9.140625" style="87"/>
    <col min="14582" max="14582" width="27" style="87" customWidth="1"/>
    <col min="14583" max="14583" width="16.140625" style="87" customWidth="1"/>
    <col min="14584" max="14584" width="12.85546875" style="87" customWidth="1"/>
    <col min="14585" max="14585" width="19.42578125" style="87" customWidth="1"/>
    <col min="14586" max="14586" width="5.7109375" style="87" customWidth="1"/>
    <col min="14587" max="14589" width="12.28515625" style="87" customWidth="1"/>
    <col min="14590" max="14837" width="9.140625" style="87"/>
    <col min="14838" max="14838" width="27" style="87" customWidth="1"/>
    <col min="14839" max="14839" width="16.140625" style="87" customWidth="1"/>
    <col min="14840" max="14840" width="12.85546875" style="87" customWidth="1"/>
    <col min="14841" max="14841" width="19.42578125" style="87" customWidth="1"/>
    <col min="14842" max="14842" width="5.7109375" style="87" customWidth="1"/>
    <col min="14843" max="14845" width="12.28515625" style="87" customWidth="1"/>
    <col min="14846" max="15093" width="9.140625" style="87"/>
    <col min="15094" max="15094" width="27" style="87" customWidth="1"/>
    <col min="15095" max="15095" width="16.140625" style="87" customWidth="1"/>
    <col min="15096" max="15096" width="12.85546875" style="87" customWidth="1"/>
    <col min="15097" max="15097" width="19.42578125" style="87" customWidth="1"/>
    <col min="15098" max="15098" width="5.7109375" style="87" customWidth="1"/>
    <col min="15099" max="15101" width="12.28515625" style="87" customWidth="1"/>
    <col min="15102" max="15349" width="9.140625" style="87"/>
    <col min="15350" max="15350" width="27" style="87" customWidth="1"/>
    <col min="15351" max="15351" width="16.140625" style="87" customWidth="1"/>
    <col min="15352" max="15352" width="12.85546875" style="87" customWidth="1"/>
    <col min="15353" max="15353" width="19.42578125" style="87" customWidth="1"/>
    <col min="15354" max="15354" width="5.7109375" style="87" customWidth="1"/>
    <col min="15355" max="15357" width="12.28515625" style="87" customWidth="1"/>
    <col min="15358" max="15605" width="9.140625" style="87"/>
    <col min="15606" max="15606" width="27" style="87" customWidth="1"/>
    <col min="15607" max="15607" width="16.140625" style="87" customWidth="1"/>
    <col min="15608" max="15608" width="12.85546875" style="87" customWidth="1"/>
    <col min="15609" max="15609" width="19.42578125" style="87" customWidth="1"/>
    <col min="15610" max="15610" width="5.7109375" style="87" customWidth="1"/>
    <col min="15611" max="15613" width="12.28515625" style="87" customWidth="1"/>
    <col min="15614" max="15861" width="9.140625" style="87"/>
    <col min="15862" max="15862" width="27" style="87" customWidth="1"/>
    <col min="15863" max="15863" width="16.140625" style="87" customWidth="1"/>
    <col min="15864" max="15864" width="12.85546875" style="87" customWidth="1"/>
    <col min="15865" max="15865" width="19.42578125" style="87" customWidth="1"/>
    <col min="15866" max="15866" width="5.7109375" style="87" customWidth="1"/>
    <col min="15867" max="15869" width="12.28515625" style="87" customWidth="1"/>
    <col min="15870" max="16117" width="9.140625" style="87"/>
    <col min="16118" max="16118" width="27" style="87" customWidth="1"/>
    <col min="16119" max="16119" width="16.140625" style="87" customWidth="1"/>
    <col min="16120" max="16120" width="12.85546875" style="87" customWidth="1"/>
    <col min="16121" max="16121" width="19.42578125" style="87" customWidth="1"/>
    <col min="16122" max="16122" width="5.7109375" style="87" customWidth="1"/>
    <col min="16123" max="16125" width="12.28515625" style="87" customWidth="1"/>
    <col min="16126" max="16384" width="9.140625" style="87"/>
  </cols>
  <sheetData>
    <row r="1" spans="1:7" s="90" customFormat="1" ht="15" customHeight="1" x14ac:dyDescent="0.25">
      <c r="A1" s="27" t="s">
        <v>16</v>
      </c>
      <c r="B1" s="87"/>
      <c r="C1" s="88"/>
      <c r="D1" s="88"/>
      <c r="E1" s="117"/>
      <c r="F1" s="111"/>
      <c r="G1" s="29"/>
    </row>
    <row r="2" spans="1:7" s="91" customFormat="1" ht="8.1" customHeight="1" thickBot="1" x14ac:dyDescent="0.3">
      <c r="C2" s="92"/>
      <c r="D2" s="92"/>
      <c r="E2" s="88"/>
      <c r="F2" s="112"/>
      <c r="G2" s="93"/>
    </row>
    <row r="3" spans="1:7" s="91" customFormat="1" ht="19.5" customHeight="1" x14ac:dyDescent="0.25">
      <c r="A3" s="376" t="s">
        <v>158</v>
      </c>
      <c r="B3" s="377"/>
      <c r="C3" s="377"/>
      <c r="D3" s="377"/>
      <c r="E3" s="377"/>
      <c r="F3" s="377"/>
      <c r="G3" s="378"/>
    </row>
    <row r="4" spans="1:7" s="94" customFormat="1" ht="18" customHeight="1" x14ac:dyDescent="0.25">
      <c r="A4" s="385" t="s">
        <v>28</v>
      </c>
      <c r="B4" s="379" t="s">
        <v>1</v>
      </c>
      <c r="C4" s="388" t="s">
        <v>19</v>
      </c>
      <c r="D4" s="389"/>
      <c r="E4" s="379" t="s">
        <v>89</v>
      </c>
      <c r="F4" s="383" t="s">
        <v>3</v>
      </c>
      <c r="G4" s="384"/>
    </row>
    <row r="5" spans="1:7" s="94" customFormat="1" ht="20.25" customHeight="1" x14ac:dyDescent="0.25">
      <c r="A5" s="386"/>
      <c r="B5" s="387"/>
      <c r="C5" s="119" t="s">
        <v>31</v>
      </c>
      <c r="D5" s="119" t="s">
        <v>32</v>
      </c>
      <c r="E5" s="380"/>
      <c r="F5" s="118" t="s">
        <v>41</v>
      </c>
      <c r="G5" s="279" t="s">
        <v>8</v>
      </c>
    </row>
    <row r="6" spans="1:7" s="95" customFormat="1" ht="39.950000000000003" customHeight="1" x14ac:dyDescent="0.25">
      <c r="A6" s="134"/>
      <c r="B6" s="108" t="s">
        <v>102</v>
      </c>
      <c r="C6" s="107">
        <v>232</v>
      </c>
      <c r="D6" s="107">
        <v>3660</v>
      </c>
      <c r="E6" s="109" t="s">
        <v>90</v>
      </c>
      <c r="F6" s="113">
        <f t="shared" ref="F6:F13" si="0">G6/(C6*D6/1000000)</f>
        <v>202.56265309967966</v>
      </c>
      <c r="G6" s="135">
        <v>172</v>
      </c>
    </row>
    <row r="7" spans="1:7" s="95" customFormat="1" ht="39.950000000000003" customHeight="1" x14ac:dyDescent="0.25">
      <c r="A7" s="134"/>
      <c r="B7" s="245" t="s">
        <v>103</v>
      </c>
      <c r="C7" s="246">
        <v>254</v>
      </c>
      <c r="D7" s="246">
        <v>3050</v>
      </c>
      <c r="E7" s="247" t="s">
        <v>91</v>
      </c>
      <c r="F7" s="248">
        <f t="shared" si="0"/>
        <v>157.4803149606299</v>
      </c>
      <c r="G7" s="249">
        <v>122</v>
      </c>
    </row>
    <row r="8" spans="1:7" s="95" customFormat="1" ht="18" customHeight="1" x14ac:dyDescent="0.25">
      <c r="A8" s="381"/>
      <c r="B8" s="108" t="s">
        <v>104</v>
      </c>
      <c r="C8" s="107">
        <v>180</v>
      </c>
      <c r="D8" s="107">
        <v>3050</v>
      </c>
      <c r="E8" s="109" t="s">
        <v>93</v>
      </c>
      <c r="F8" s="113">
        <f t="shared" si="0"/>
        <v>194.8998178506375</v>
      </c>
      <c r="G8" s="135">
        <v>107</v>
      </c>
    </row>
    <row r="9" spans="1:7" s="95" customFormat="1" ht="35.1" customHeight="1" x14ac:dyDescent="0.25">
      <c r="A9" s="382"/>
      <c r="B9" s="245" t="s">
        <v>104</v>
      </c>
      <c r="C9" s="246">
        <v>180</v>
      </c>
      <c r="D9" s="246">
        <v>3050</v>
      </c>
      <c r="E9" s="247" t="s">
        <v>92</v>
      </c>
      <c r="F9" s="248">
        <f t="shared" si="0"/>
        <v>222.2222222222222</v>
      </c>
      <c r="G9" s="249">
        <v>122</v>
      </c>
    </row>
    <row r="10" spans="1:7" s="95" customFormat="1" ht="35.1" customHeight="1" x14ac:dyDescent="0.25">
      <c r="A10" s="381"/>
      <c r="B10" s="108" t="s">
        <v>105</v>
      </c>
      <c r="C10" s="109">
        <v>305</v>
      </c>
      <c r="D10" s="109">
        <v>3050</v>
      </c>
      <c r="E10" s="109" t="s">
        <v>109</v>
      </c>
      <c r="F10" s="113">
        <f t="shared" si="0"/>
        <v>350.44342918570277</v>
      </c>
      <c r="G10" s="135">
        <v>326</v>
      </c>
    </row>
    <row r="11" spans="1:7" s="90" customFormat="1" ht="18" customHeight="1" x14ac:dyDescent="0.25">
      <c r="A11" s="382"/>
      <c r="B11" s="245" t="s">
        <v>105</v>
      </c>
      <c r="C11" s="247">
        <v>305</v>
      </c>
      <c r="D11" s="247">
        <v>3050</v>
      </c>
      <c r="E11" s="247" t="s">
        <v>94</v>
      </c>
      <c r="F11" s="248">
        <f t="shared" si="0"/>
        <v>454.71647406611123</v>
      </c>
      <c r="G11" s="249">
        <v>423</v>
      </c>
    </row>
    <row r="12" spans="1:7" s="95" customFormat="1" ht="35.1" customHeight="1" x14ac:dyDescent="0.25">
      <c r="A12" s="381"/>
      <c r="B12" s="108" t="s">
        <v>106</v>
      </c>
      <c r="C12" s="109">
        <v>305</v>
      </c>
      <c r="D12" s="109">
        <v>3050</v>
      </c>
      <c r="E12" s="109" t="s">
        <v>109</v>
      </c>
      <c r="F12" s="113">
        <f t="shared" si="0"/>
        <v>350.44342918570277</v>
      </c>
      <c r="G12" s="135">
        <v>326</v>
      </c>
    </row>
    <row r="13" spans="1:7" s="90" customFormat="1" ht="18" customHeight="1" x14ac:dyDescent="0.25">
      <c r="A13" s="382"/>
      <c r="B13" s="245" t="s">
        <v>106</v>
      </c>
      <c r="C13" s="247">
        <v>305</v>
      </c>
      <c r="D13" s="247">
        <v>3050</v>
      </c>
      <c r="E13" s="247" t="s">
        <v>94</v>
      </c>
      <c r="F13" s="248">
        <f t="shared" si="0"/>
        <v>454.71647406611123</v>
      </c>
      <c r="G13" s="249">
        <v>423</v>
      </c>
    </row>
    <row r="14" spans="1:7" s="90" customFormat="1" ht="35.1" customHeight="1" x14ac:dyDescent="0.25">
      <c r="A14" s="134"/>
      <c r="B14" s="110" t="s">
        <v>95</v>
      </c>
      <c r="C14" s="109">
        <v>74</v>
      </c>
      <c r="D14" s="109">
        <v>3050</v>
      </c>
      <c r="E14" s="109" t="s">
        <v>93</v>
      </c>
      <c r="F14" s="114" t="s">
        <v>25</v>
      </c>
      <c r="G14" s="135">
        <v>108</v>
      </c>
    </row>
    <row r="15" spans="1:7" s="90" customFormat="1" ht="35.1" customHeight="1" x14ac:dyDescent="0.25">
      <c r="A15" s="381"/>
      <c r="B15" s="245" t="s">
        <v>96</v>
      </c>
      <c r="C15" s="247">
        <v>41</v>
      </c>
      <c r="D15" s="247">
        <v>3050</v>
      </c>
      <c r="E15" s="247" t="s">
        <v>90</v>
      </c>
      <c r="F15" s="248" t="s">
        <v>25</v>
      </c>
      <c r="G15" s="250">
        <v>130</v>
      </c>
    </row>
    <row r="16" spans="1:7" s="90" customFormat="1" ht="18" customHeight="1" x14ac:dyDescent="0.25">
      <c r="A16" s="382"/>
      <c r="B16" s="108" t="s">
        <v>96</v>
      </c>
      <c r="C16" s="109">
        <v>41</v>
      </c>
      <c r="D16" s="109">
        <v>3050</v>
      </c>
      <c r="E16" s="107" t="s">
        <v>94</v>
      </c>
      <c r="F16" s="114" t="s">
        <v>25</v>
      </c>
      <c r="G16" s="136">
        <v>170</v>
      </c>
    </row>
    <row r="17" spans="1:41" s="90" customFormat="1" ht="35.1" customHeight="1" x14ac:dyDescent="0.25">
      <c r="A17" s="381"/>
      <c r="B17" s="245" t="s">
        <v>107</v>
      </c>
      <c r="C17" s="247">
        <v>75</v>
      </c>
      <c r="D17" s="247">
        <v>3050</v>
      </c>
      <c r="E17" s="247" t="s">
        <v>90</v>
      </c>
      <c r="F17" s="248" t="s">
        <v>25</v>
      </c>
      <c r="G17" s="250">
        <v>422</v>
      </c>
    </row>
    <row r="18" spans="1:41" s="90" customFormat="1" ht="18" customHeight="1" x14ac:dyDescent="0.25">
      <c r="A18" s="382"/>
      <c r="B18" s="108" t="s">
        <v>107</v>
      </c>
      <c r="C18" s="109">
        <v>75</v>
      </c>
      <c r="D18" s="109">
        <v>3050</v>
      </c>
      <c r="E18" s="109" t="s">
        <v>94</v>
      </c>
      <c r="F18" s="114" t="s">
        <v>25</v>
      </c>
      <c r="G18" s="136">
        <v>548</v>
      </c>
    </row>
    <row r="19" spans="1:41" s="90" customFormat="1" ht="35.1" customHeight="1" x14ac:dyDescent="0.25">
      <c r="A19" s="381"/>
      <c r="B19" s="245" t="s">
        <v>108</v>
      </c>
      <c r="C19" s="247">
        <v>65</v>
      </c>
      <c r="D19" s="247">
        <v>3050</v>
      </c>
      <c r="E19" s="247" t="s">
        <v>90</v>
      </c>
      <c r="F19" s="248" t="s">
        <v>25</v>
      </c>
      <c r="G19" s="250">
        <v>354</v>
      </c>
    </row>
    <row r="20" spans="1:41" ht="18" customHeight="1" x14ac:dyDescent="0.25">
      <c r="A20" s="382"/>
      <c r="B20" s="108" t="s">
        <v>108</v>
      </c>
      <c r="C20" s="109">
        <v>65</v>
      </c>
      <c r="D20" s="109">
        <v>3050</v>
      </c>
      <c r="E20" s="109" t="s">
        <v>94</v>
      </c>
      <c r="F20" s="114" t="s">
        <v>25</v>
      </c>
      <c r="G20" s="136">
        <v>460</v>
      </c>
    </row>
    <row r="21" spans="1:41" ht="18" customHeight="1" x14ac:dyDescent="0.25">
      <c r="A21" s="381"/>
      <c r="B21" s="245" t="s">
        <v>97</v>
      </c>
      <c r="C21" s="247">
        <v>23</v>
      </c>
      <c r="D21" s="247">
        <v>3050</v>
      </c>
      <c r="E21" s="247" t="s">
        <v>93</v>
      </c>
      <c r="F21" s="248" t="s">
        <v>25</v>
      </c>
      <c r="G21" s="250">
        <v>142</v>
      </c>
    </row>
    <row r="22" spans="1:41" ht="18" customHeight="1" x14ac:dyDescent="0.25">
      <c r="A22" s="382"/>
      <c r="B22" s="108" t="s">
        <v>97</v>
      </c>
      <c r="C22" s="109">
        <v>23</v>
      </c>
      <c r="D22" s="109">
        <v>3050</v>
      </c>
      <c r="E22" s="109" t="s">
        <v>94</v>
      </c>
      <c r="F22" s="114" t="s">
        <v>25</v>
      </c>
      <c r="G22" s="136">
        <v>185</v>
      </c>
    </row>
    <row r="23" spans="1:41" s="97" customFormat="1" ht="35.1" customHeight="1" x14ac:dyDescent="0.25">
      <c r="A23" s="381"/>
      <c r="B23" s="245" t="s">
        <v>98</v>
      </c>
      <c r="C23" s="247">
        <v>78</v>
      </c>
      <c r="D23" s="247">
        <v>3050</v>
      </c>
      <c r="E23" s="247" t="s">
        <v>90</v>
      </c>
      <c r="F23" s="248" t="s">
        <v>25</v>
      </c>
      <c r="G23" s="250">
        <v>360</v>
      </c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</row>
    <row r="24" spans="1:41" s="97" customFormat="1" ht="18" customHeight="1" x14ac:dyDescent="0.25">
      <c r="A24" s="382"/>
      <c r="B24" s="108" t="s">
        <v>98</v>
      </c>
      <c r="C24" s="109">
        <v>78</v>
      </c>
      <c r="D24" s="109">
        <v>3050</v>
      </c>
      <c r="E24" s="109" t="s">
        <v>94</v>
      </c>
      <c r="F24" s="114" t="s">
        <v>25</v>
      </c>
      <c r="G24" s="136">
        <v>469</v>
      </c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</row>
    <row r="25" spans="1:41" s="97" customFormat="1" ht="35.1" customHeight="1" x14ac:dyDescent="0.25">
      <c r="A25" s="134"/>
      <c r="B25" s="251" t="s">
        <v>99</v>
      </c>
      <c r="C25" s="247">
        <v>203</v>
      </c>
      <c r="D25" s="247">
        <v>3660</v>
      </c>
      <c r="E25" s="247" t="s">
        <v>93</v>
      </c>
      <c r="F25" s="248" t="s">
        <v>25</v>
      </c>
      <c r="G25" s="250">
        <v>545</v>
      </c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</row>
    <row r="26" spans="1:41" ht="35.1" customHeight="1" x14ac:dyDescent="0.25">
      <c r="A26" s="134"/>
      <c r="B26" s="110" t="s">
        <v>110</v>
      </c>
      <c r="C26" s="109">
        <v>75</v>
      </c>
      <c r="D26" s="109">
        <v>3660</v>
      </c>
      <c r="E26" s="109" t="s">
        <v>93</v>
      </c>
      <c r="F26" s="114" t="s">
        <v>25</v>
      </c>
      <c r="G26" s="136">
        <v>370</v>
      </c>
    </row>
    <row r="27" spans="1:41" ht="18" customHeight="1" x14ac:dyDescent="0.25">
      <c r="A27" s="381"/>
      <c r="B27" s="245" t="s">
        <v>110</v>
      </c>
      <c r="C27" s="247">
        <v>89</v>
      </c>
      <c r="D27" s="247">
        <v>3660</v>
      </c>
      <c r="E27" s="247" t="s">
        <v>109</v>
      </c>
      <c r="F27" s="248" t="s">
        <v>25</v>
      </c>
      <c r="G27" s="250">
        <v>370</v>
      </c>
    </row>
    <row r="28" spans="1:41" ht="18" customHeight="1" x14ac:dyDescent="0.25">
      <c r="A28" s="382"/>
      <c r="B28" s="108" t="s">
        <v>110</v>
      </c>
      <c r="C28" s="109">
        <v>89</v>
      </c>
      <c r="D28" s="109">
        <v>3660</v>
      </c>
      <c r="E28" s="109" t="s">
        <v>94</v>
      </c>
      <c r="F28" s="114" t="s">
        <v>25</v>
      </c>
      <c r="G28" s="136">
        <v>482</v>
      </c>
    </row>
    <row r="29" spans="1:41" ht="18" customHeight="1" x14ac:dyDescent="0.25">
      <c r="A29" s="381"/>
      <c r="B29" s="245" t="s">
        <v>111</v>
      </c>
      <c r="C29" s="247">
        <v>89</v>
      </c>
      <c r="D29" s="247">
        <v>3660</v>
      </c>
      <c r="E29" s="247" t="s">
        <v>109</v>
      </c>
      <c r="F29" s="248" t="s">
        <v>25</v>
      </c>
      <c r="G29" s="250">
        <v>370</v>
      </c>
    </row>
    <row r="30" spans="1:41" ht="18" customHeight="1" x14ac:dyDescent="0.25">
      <c r="A30" s="382"/>
      <c r="B30" s="108" t="s">
        <v>111</v>
      </c>
      <c r="C30" s="109">
        <v>89</v>
      </c>
      <c r="D30" s="109">
        <v>3660</v>
      </c>
      <c r="E30" s="109" t="s">
        <v>94</v>
      </c>
      <c r="F30" s="114" t="s">
        <v>25</v>
      </c>
      <c r="G30" s="136">
        <v>482</v>
      </c>
    </row>
    <row r="31" spans="1:41" ht="18" customHeight="1" x14ac:dyDescent="0.25">
      <c r="A31" s="381"/>
      <c r="B31" s="245" t="s">
        <v>113</v>
      </c>
      <c r="C31" s="247">
        <v>254</v>
      </c>
      <c r="D31" s="247">
        <v>3660</v>
      </c>
      <c r="E31" s="247" t="s">
        <v>109</v>
      </c>
      <c r="F31" s="248" t="s">
        <v>25</v>
      </c>
      <c r="G31" s="250">
        <v>431</v>
      </c>
    </row>
    <row r="32" spans="1:41" ht="18" customHeight="1" x14ac:dyDescent="0.25">
      <c r="A32" s="382"/>
      <c r="B32" s="108" t="s">
        <v>113</v>
      </c>
      <c r="C32" s="109">
        <v>254</v>
      </c>
      <c r="D32" s="109">
        <v>3660</v>
      </c>
      <c r="E32" s="109" t="s">
        <v>94</v>
      </c>
      <c r="F32" s="114" t="s">
        <v>25</v>
      </c>
      <c r="G32" s="136">
        <v>561</v>
      </c>
    </row>
    <row r="33" spans="1:41" ht="18" customHeight="1" x14ac:dyDescent="0.25">
      <c r="A33" s="381"/>
      <c r="B33" s="245" t="s">
        <v>112</v>
      </c>
      <c r="C33" s="247">
        <v>203</v>
      </c>
      <c r="D33" s="247">
        <v>3050</v>
      </c>
      <c r="E33" s="247" t="s">
        <v>109</v>
      </c>
      <c r="F33" s="248" t="s">
        <v>25</v>
      </c>
      <c r="G33" s="250">
        <v>421</v>
      </c>
    </row>
    <row r="34" spans="1:41" ht="18" customHeight="1" x14ac:dyDescent="0.25">
      <c r="A34" s="382"/>
      <c r="B34" s="108" t="s">
        <v>112</v>
      </c>
      <c r="C34" s="109">
        <v>203</v>
      </c>
      <c r="D34" s="109">
        <v>3050</v>
      </c>
      <c r="E34" s="107" t="s">
        <v>94</v>
      </c>
      <c r="F34" s="114" t="s">
        <v>25</v>
      </c>
      <c r="G34" s="136">
        <v>547</v>
      </c>
    </row>
    <row r="35" spans="1:41" ht="18" customHeight="1" x14ac:dyDescent="0.25">
      <c r="A35" s="381"/>
      <c r="B35" s="245" t="s">
        <v>100</v>
      </c>
      <c r="C35" s="247">
        <v>42</v>
      </c>
      <c r="D35" s="247">
        <v>3050</v>
      </c>
      <c r="E35" s="247" t="s">
        <v>109</v>
      </c>
      <c r="F35" s="248" t="s">
        <v>25</v>
      </c>
      <c r="G35" s="250">
        <v>271</v>
      </c>
    </row>
    <row r="36" spans="1:41" ht="18" customHeight="1" x14ac:dyDescent="0.25">
      <c r="A36" s="382"/>
      <c r="B36" s="108" t="s">
        <v>100</v>
      </c>
      <c r="C36" s="109">
        <v>42</v>
      </c>
      <c r="D36" s="109">
        <v>3050</v>
      </c>
      <c r="E36" s="107" t="s">
        <v>94</v>
      </c>
      <c r="F36" s="114" t="s">
        <v>25</v>
      </c>
      <c r="G36" s="136">
        <v>352</v>
      </c>
    </row>
    <row r="37" spans="1:41" ht="18" customHeight="1" x14ac:dyDescent="0.25">
      <c r="A37" s="381"/>
      <c r="B37" s="245" t="s">
        <v>101</v>
      </c>
      <c r="C37" s="247">
        <v>100</v>
      </c>
      <c r="D37" s="247">
        <v>3050</v>
      </c>
      <c r="E37" s="247" t="s">
        <v>93</v>
      </c>
      <c r="F37" s="248" t="s">
        <v>25</v>
      </c>
      <c r="G37" s="250">
        <v>196</v>
      </c>
    </row>
    <row r="38" spans="1:41" ht="18" customHeight="1" thickBot="1" x14ac:dyDescent="0.3">
      <c r="A38" s="390"/>
      <c r="B38" s="137" t="s">
        <v>101</v>
      </c>
      <c r="C38" s="138">
        <v>100</v>
      </c>
      <c r="D38" s="138">
        <v>3050</v>
      </c>
      <c r="E38" s="138" t="s">
        <v>94</v>
      </c>
      <c r="F38" s="139" t="s">
        <v>25</v>
      </c>
      <c r="G38" s="140">
        <v>254</v>
      </c>
    </row>
    <row r="39" spans="1:41" ht="8.1" customHeight="1" x14ac:dyDescent="0.25">
      <c r="A39" s="104"/>
      <c r="B39" s="104"/>
      <c r="C39" s="106"/>
      <c r="D39" s="106"/>
      <c r="E39" s="104"/>
      <c r="F39" s="115"/>
      <c r="G39" s="105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</row>
    <row r="40" spans="1:41" x14ac:dyDescent="0.25">
      <c r="A40" s="90"/>
      <c r="B40" s="90"/>
      <c r="C40" s="98"/>
      <c r="D40" s="98"/>
      <c r="E40" s="90"/>
      <c r="F40" s="116"/>
      <c r="G40" s="99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</row>
    <row r="41" spans="1:41" x14ac:dyDescent="0.25">
      <c r="A41" s="90"/>
      <c r="B41" s="90"/>
      <c r="C41" s="98"/>
      <c r="D41" s="98"/>
      <c r="E41" s="90"/>
      <c r="F41" s="116"/>
      <c r="G41" s="99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</row>
    <row r="42" spans="1:41" x14ac:dyDescent="0.25">
      <c r="A42" s="90"/>
      <c r="B42" s="90"/>
      <c r="C42" s="98"/>
      <c r="D42" s="98"/>
      <c r="E42" s="90"/>
      <c r="F42" s="116"/>
      <c r="G42" s="99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</row>
    <row r="43" spans="1:41" x14ac:dyDescent="0.25">
      <c r="A43" s="90"/>
      <c r="B43" s="90"/>
      <c r="C43" s="98"/>
      <c r="D43" s="98"/>
      <c r="E43" s="90"/>
      <c r="F43" s="116"/>
      <c r="G43" s="99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</row>
    <row r="44" spans="1:41" x14ac:dyDescent="0.25">
      <c r="A44" s="90"/>
      <c r="B44" s="90"/>
      <c r="C44" s="98"/>
      <c r="D44" s="98"/>
      <c r="E44" s="90"/>
      <c r="F44" s="116"/>
      <c r="G44" s="99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</row>
    <row r="45" spans="1:41" x14ac:dyDescent="0.25">
      <c r="A45" s="90"/>
      <c r="B45" s="90"/>
      <c r="C45" s="98"/>
      <c r="D45" s="98"/>
      <c r="E45" s="90"/>
      <c r="F45" s="116"/>
      <c r="G45" s="99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</row>
    <row r="46" spans="1:41" x14ac:dyDescent="0.25">
      <c r="A46" s="90"/>
      <c r="B46" s="90"/>
      <c r="C46" s="98"/>
      <c r="D46" s="98"/>
      <c r="E46" s="90"/>
      <c r="F46" s="116"/>
      <c r="G46" s="99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</row>
    <row r="47" spans="1:41" x14ac:dyDescent="0.25">
      <c r="A47" s="90"/>
      <c r="B47" s="90"/>
      <c r="C47" s="98"/>
      <c r="D47" s="98"/>
      <c r="E47" s="90"/>
      <c r="F47" s="116"/>
      <c r="G47" s="99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</row>
    <row r="48" spans="1:41" x14ac:dyDescent="0.25">
      <c r="A48" s="90"/>
      <c r="B48" s="90"/>
      <c r="C48" s="98"/>
      <c r="D48" s="98"/>
      <c r="E48" s="90"/>
      <c r="F48" s="116"/>
      <c r="G48" s="99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</row>
    <row r="49" spans="1:41" x14ac:dyDescent="0.25">
      <c r="A49" s="90"/>
      <c r="B49" s="90"/>
      <c r="C49" s="98"/>
      <c r="D49" s="98"/>
      <c r="E49" s="90"/>
      <c r="F49" s="116"/>
      <c r="G49" s="99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</row>
    <row r="50" spans="1:41" x14ac:dyDescent="0.25">
      <c r="A50" s="90"/>
      <c r="B50" s="90"/>
      <c r="C50" s="98"/>
      <c r="D50" s="98"/>
      <c r="E50" s="90"/>
      <c r="F50" s="116"/>
      <c r="G50" s="99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</row>
    <row r="51" spans="1:41" x14ac:dyDescent="0.25">
      <c r="A51" s="90"/>
      <c r="B51" s="90"/>
      <c r="C51" s="98"/>
      <c r="D51" s="98"/>
      <c r="E51" s="90"/>
      <c r="F51" s="116"/>
      <c r="G51" s="99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</row>
    <row r="52" spans="1:41" x14ac:dyDescent="0.25">
      <c r="A52" s="90"/>
      <c r="B52" s="90"/>
      <c r="C52" s="98"/>
      <c r="D52" s="98"/>
      <c r="E52" s="90"/>
      <c r="F52" s="116"/>
      <c r="G52" s="99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</row>
    <row r="53" spans="1:41" x14ac:dyDescent="0.25">
      <c r="A53" s="90"/>
      <c r="B53" s="90"/>
      <c r="C53" s="98"/>
      <c r="D53" s="98"/>
      <c r="E53" s="90"/>
      <c r="F53" s="116"/>
      <c r="G53" s="99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</row>
    <row r="54" spans="1:41" x14ac:dyDescent="0.25">
      <c r="A54" s="90"/>
      <c r="B54" s="90"/>
      <c r="C54" s="98"/>
      <c r="D54" s="98"/>
      <c r="E54" s="90"/>
      <c r="F54" s="116"/>
      <c r="G54" s="99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</row>
    <row r="55" spans="1:41" x14ac:dyDescent="0.25">
      <c r="A55" s="90"/>
      <c r="B55" s="90"/>
      <c r="C55" s="98"/>
      <c r="D55" s="98"/>
      <c r="E55" s="90"/>
      <c r="F55" s="116"/>
      <c r="G55" s="99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</row>
    <row r="56" spans="1:41" x14ac:dyDescent="0.25">
      <c r="A56" s="90"/>
      <c r="B56" s="90"/>
      <c r="C56" s="98"/>
      <c r="D56" s="98"/>
      <c r="E56" s="90"/>
      <c r="F56" s="116"/>
      <c r="G56" s="99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</row>
    <row r="57" spans="1:41" x14ac:dyDescent="0.25">
      <c r="A57" s="90"/>
      <c r="B57" s="90"/>
      <c r="C57" s="98"/>
      <c r="D57" s="98"/>
      <c r="E57" s="90"/>
      <c r="F57" s="116"/>
      <c r="G57" s="99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</row>
    <row r="58" spans="1:41" x14ac:dyDescent="0.25">
      <c r="A58" s="90"/>
      <c r="B58" s="90"/>
      <c r="C58" s="98"/>
      <c r="D58" s="98"/>
      <c r="E58" s="90"/>
      <c r="F58" s="116"/>
      <c r="G58" s="99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</row>
    <row r="59" spans="1:41" x14ac:dyDescent="0.25">
      <c r="A59" s="90"/>
      <c r="B59" s="90"/>
      <c r="C59" s="98"/>
      <c r="D59" s="98"/>
      <c r="E59" s="90"/>
      <c r="F59" s="116"/>
      <c r="G59" s="99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</row>
    <row r="60" spans="1:41" x14ac:dyDescent="0.25">
      <c r="A60" s="90"/>
      <c r="B60" s="90"/>
      <c r="C60" s="98"/>
      <c r="D60" s="98"/>
      <c r="E60" s="90"/>
      <c r="F60" s="116"/>
      <c r="G60" s="99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</row>
    <row r="61" spans="1:41" x14ac:dyDescent="0.25">
      <c r="A61" s="90"/>
      <c r="B61" s="90"/>
      <c r="C61" s="98"/>
      <c r="D61" s="98"/>
      <c r="E61" s="90"/>
      <c r="F61" s="116"/>
      <c r="G61" s="99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</row>
    <row r="62" spans="1:41" x14ac:dyDescent="0.25">
      <c r="A62" s="90"/>
      <c r="B62" s="90"/>
      <c r="C62" s="98"/>
      <c r="D62" s="98"/>
      <c r="E62" s="90"/>
      <c r="F62" s="116"/>
      <c r="G62" s="99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</row>
    <row r="63" spans="1:41" x14ac:dyDescent="0.25">
      <c r="A63" s="90"/>
      <c r="B63" s="90"/>
      <c r="C63" s="98"/>
      <c r="D63" s="98"/>
      <c r="E63" s="90"/>
      <c r="F63" s="116"/>
      <c r="G63" s="99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</row>
    <row r="64" spans="1:41" x14ac:dyDescent="0.25">
      <c r="A64" s="90"/>
      <c r="B64" s="90"/>
      <c r="C64" s="98"/>
      <c r="D64" s="98"/>
      <c r="E64" s="90"/>
      <c r="F64" s="116"/>
      <c r="G64" s="99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</row>
    <row r="65" spans="1:41" x14ac:dyDescent="0.25">
      <c r="A65" s="90"/>
      <c r="B65" s="90"/>
      <c r="C65" s="98"/>
      <c r="D65" s="98"/>
      <c r="E65" s="90"/>
      <c r="F65" s="116"/>
      <c r="G65" s="99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</row>
    <row r="66" spans="1:41" x14ac:dyDescent="0.25">
      <c r="A66" s="90"/>
      <c r="B66" s="90"/>
      <c r="C66" s="98"/>
      <c r="D66" s="98"/>
      <c r="E66" s="90"/>
      <c r="F66" s="116"/>
      <c r="G66" s="99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</row>
    <row r="67" spans="1:41" x14ac:dyDescent="0.25">
      <c r="A67" s="90"/>
      <c r="B67" s="90"/>
      <c r="C67" s="98"/>
      <c r="D67" s="98"/>
      <c r="E67" s="90"/>
      <c r="F67" s="116"/>
      <c r="G67" s="99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</row>
    <row r="68" spans="1:41" x14ac:dyDescent="0.25">
      <c r="A68" s="90"/>
      <c r="B68" s="90"/>
      <c r="C68" s="98"/>
      <c r="D68" s="98"/>
      <c r="E68" s="90"/>
      <c r="F68" s="116"/>
      <c r="G68" s="99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</row>
    <row r="69" spans="1:41" x14ac:dyDescent="0.25">
      <c r="A69" s="90"/>
      <c r="B69" s="90"/>
      <c r="C69" s="98"/>
      <c r="D69" s="98"/>
      <c r="E69" s="90"/>
      <c r="F69" s="116"/>
      <c r="G69" s="99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</row>
    <row r="70" spans="1:41" x14ac:dyDescent="0.25">
      <c r="A70" s="90"/>
      <c r="B70" s="90"/>
      <c r="C70" s="98"/>
      <c r="D70" s="98"/>
      <c r="E70" s="90"/>
      <c r="F70" s="116"/>
      <c r="G70" s="99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</row>
    <row r="71" spans="1:41" x14ac:dyDescent="0.25">
      <c r="A71" s="90"/>
      <c r="B71" s="90"/>
      <c r="C71" s="98"/>
      <c r="D71" s="98"/>
      <c r="E71" s="90"/>
      <c r="F71" s="116"/>
      <c r="G71" s="99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</row>
    <row r="72" spans="1:41" x14ac:dyDescent="0.25">
      <c r="A72" s="90"/>
      <c r="B72" s="90"/>
      <c r="C72" s="98"/>
      <c r="D72" s="98"/>
      <c r="E72" s="90"/>
      <c r="F72" s="116"/>
      <c r="G72" s="99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</row>
    <row r="73" spans="1:41" x14ac:dyDescent="0.25">
      <c r="A73" s="90"/>
      <c r="B73" s="90"/>
      <c r="C73" s="98"/>
      <c r="D73" s="98"/>
      <c r="E73" s="90"/>
      <c r="F73" s="116"/>
      <c r="G73" s="99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</row>
    <row r="74" spans="1:41" x14ac:dyDescent="0.25">
      <c r="A74" s="90"/>
      <c r="B74" s="90"/>
      <c r="C74" s="98"/>
      <c r="D74" s="98"/>
      <c r="E74" s="90"/>
      <c r="F74" s="116"/>
      <c r="G74" s="99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</row>
    <row r="75" spans="1:41" x14ac:dyDescent="0.25">
      <c r="A75" s="90"/>
      <c r="B75" s="90"/>
      <c r="C75" s="98"/>
      <c r="D75" s="98"/>
      <c r="E75" s="90"/>
      <c r="F75" s="116"/>
      <c r="G75" s="99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</row>
    <row r="76" spans="1:41" x14ac:dyDescent="0.25">
      <c r="A76" s="90"/>
      <c r="B76" s="90"/>
      <c r="C76" s="98"/>
      <c r="D76" s="98"/>
      <c r="E76" s="90"/>
      <c r="F76" s="116"/>
      <c r="G76" s="99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</row>
    <row r="77" spans="1:41" x14ac:dyDescent="0.25">
      <c r="A77" s="90"/>
      <c r="B77" s="90"/>
      <c r="C77" s="98"/>
      <c r="D77" s="98"/>
      <c r="E77" s="90"/>
      <c r="F77" s="116"/>
      <c r="G77" s="99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</row>
    <row r="78" spans="1:41" x14ac:dyDescent="0.25">
      <c r="A78" s="90"/>
      <c r="B78" s="90"/>
      <c r="C78" s="98"/>
      <c r="D78" s="98"/>
      <c r="E78" s="90"/>
      <c r="F78" s="116"/>
      <c r="G78" s="99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</row>
    <row r="79" spans="1:41" x14ac:dyDescent="0.25">
      <c r="A79" s="90"/>
      <c r="B79" s="90"/>
      <c r="C79" s="98"/>
      <c r="D79" s="98"/>
      <c r="E79" s="90"/>
      <c r="F79" s="116"/>
      <c r="G79" s="99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</row>
    <row r="80" spans="1:41" x14ac:dyDescent="0.25">
      <c r="A80" s="90"/>
      <c r="B80" s="90"/>
      <c r="C80" s="98"/>
      <c r="D80" s="98"/>
      <c r="E80" s="90"/>
      <c r="F80" s="116"/>
      <c r="G80" s="99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</row>
    <row r="81" spans="1:41" x14ac:dyDescent="0.25">
      <c r="A81" s="90"/>
      <c r="B81" s="90"/>
      <c r="C81" s="98"/>
      <c r="D81" s="98"/>
      <c r="E81" s="90"/>
      <c r="F81" s="116"/>
      <c r="G81" s="99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</row>
    <row r="82" spans="1:41" x14ac:dyDescent="0.25">
      <c r="A82" s="90"/>
      <c r="B82" s="90"/>
      <c r="C82" s="98"/>
      <c r="D82" s="98"/>
      <c r="E82" s="90"/>
      <c r="F82" s="116"/>
      <c r="G82" s="99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</row>
    <row r="83" spans="1:41" x14ac:dyDescent="0.25">
      <c r="A83" s="90"/>
      <c r="B83" s="90"/>
      <c r="C83" s="98"/>
      <c r="D83" s="98"/>
      <c r="E83" s="90"/>
      <c r="F83" s="116"/>
      <c r="G83" s="99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</row>
    <row r="84" spans="1:41" x14ac:dyDescent="0.25">
      <c r="A84" s="90"/>
      <c r="B84" s="90"/>
      <c r="C84" s="98"/>
      <c r="D84" s="98"/>
      <c r="E84" s="90"/>
      <c r="F84" s="116"/>
      <c r="G84" s="99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</row>
    <row r="85" spans="1:41" x14ac:dyDescent="0.25">
      <c r="A85" s="90"/>
      <c r="B85" s="90"/>
      <c r="C85" s="98"/>
      <c r="D85" s="98"/>
      <c r="E85" s="90"/>
      <c r="F85" s="116"/>
      <c r="G85" s="99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</row>
    <row r="86" spans="1:41" x14ac:dyDescent="0.25">
      <c r="A86" s="90"/>
      <c r="B86" s="90"/>
      <c r="C86" s="98"/>
      <c r="D86" s="98"/>
      <c r="E86" s="90"/>
      <c r="F86" s="116"/>
      <c r="G86" s="99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</row>
    <row r="87" spans="1:41" x14ac:dyDescent="0.25">
      <c r="A87" s="90"/>
      <c r="B87" s="90"/>
      <c r="C87" s="98"/>
      <c r="D87" s="98"/>
      <c r="E87" s="90"/>
      <c r="F87" s="116"/>
      <c r="G87" s="99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</row>
    <row r="88" spans="1:41" x14ac:dyDescent="0.25">
      <c r="A88" s="90"/>
      <c r="B88" s="90"/>
      <c r="C88" s="98"/>
      <c r="D88" s="98"/>
      <c r="E88" s="90"/>
      <c r="F88" s="116"/>
      <c r="G88" s="99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</row>
    <row r="89" spans="1:41" x14ac:dyDescent="0.25">
      <c r="A89" s="90"/>
      <c r="B89" s="90"/>
      <c r="C89" s="98"/>
      <c r="D89" s="98"/>
      <c r="E89" s="90"/>
      <c r="F89" s="116"/>
      <c r="G89" s="99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</row>
    <row r="90" spans="1:41" x14ac:dyDescent="0.25">
      <c r="A90" s="90"/>
      <c r="B90" s="90"/>
      <c r="C90" s="98"/>
      <c r="D90" s="98"/>
      <c r="E90" s="90"/>
      <c r="F90" s="116"/>
      <c r="G90" s="99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</row>
    <row r="91" spans="1:41" x14ac:dyDescent="0.25">
      <c r="A91" s="90"/>
      <c r="B91" s="90"/>
      <c r="C91" s="98"/>
      <c r="D91" s="98"/>
      <c r="E91" s="90"/>
      <c r="F91" s="116"/>
      <c r="G91" s="99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</row>
    <row r="92" spans="1:41" x14ac:dyDescent="0.25">
      <c r="A92" s="90"/>
      <c r="B92" s="90"/>
      <c r="C92" s="98"/>
      <c r="D92" s="98"/>
      <c r="E92" s="90"/>
      <c r="F92" s="116"/>
      <c r="G92" s="99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</row>
    <row r="93" spans="1:41" x14ac:dyDescent="0.25">
      <c r="A93" s="90"/>
      <c r="B93" s="90"/>
      <c r="C93" s="98"/>
      <c r="D93" s="98"/>
      <c r="E93" s="90"/>
      <c r="F93" s="116"/>
      <c r="G93" s="99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</row>
    <row r="94" spans="1:41" x14ac:dyDescent="0.25">
      <c r="A94" s="90"/>
      <c r="B94" s="90"/>
      <c r="C94" s="98"/>
      <c r="D94" s="98"/>
      <c r="E94" s="90"/>
      <c r="F94" s="116"/>
      <c r="G94" s="99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</row>
    <row r="95" spans="1:41" x14ac:dyDescent="0.25">
      <c r="A95" s="90"/>
      <c r="B95" s="90"/>
      <c r="C95" s="98"/>
      <c r="D95" s="98"/>
      <c r="E95" s="90"/>
      <c r="F95" s="116"/>
      <c r="G95" s="99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</row>
    <row r="96" spans="1:41" x14ac:dyDescent="0.25">
      <c r="A96" s="90"/>
      <c r="B96" s="90"/>
      <c r="C96" s="98"/>
      <c r="D96" s="98"/>
      <c r="E96" s="90"/>
      <c r="F96" s="116"/>
      <c r="G96" s="99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</row>
    <row r="97" spans="1:41" x14ac:dyDescent="0.25">
      <c r="A97" s="90"/>
      <c r="B97" s="90"/>
      <c r="C97" s="98"/>
      <c r="D97" s="98"/>
      <c r="E97" s="90"/>
      <c r="F97" s="116"/>
      <c r="G97" s="99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</row>
    <row r="98" spans="1:41" x14ac:dyDescent="0.25">
      <c r="A98" s="90"/>
      <c r="B98" s="90"/>
      <c r="C98" s="98"/>
      <c r="D98" s="98"/>
      <c r="E98" s="90"/>
      <c r="F98" s="116"/>
      <c r="G98" s="99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</row>
    <row r="99" spans="1:41" x14ac:dyDescent="0.25">
      <c r="A99" s="90"/>
      <c r="B99" s="90"/>
      <c r="C99" s="98"/>
      <c r="D99" s="98"/>
      <c r="E99" s="90"/>
      <c r="F99" s="116"/>
      <c r="G99" s="99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</row>
    <row r="100" spans="1:41" x14ac:dyDescent="0.25">
      <c r="A100" s="90"/>
      <c r="B100" s="90"/>
      <c r="C100" s="98"/>
      <c r="D100" s="98"/>
      <c r="E100" s="90"/>
      <c r="F100" s="116"/>
      <c r="G100" s="99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</row>
    <row r="101" spans="1:41" x14ac:dyDescent="0.25">
      <c r="A101" s="90"/>
      <c r="B101" s="90"/>
      <c r="C101" s="98"/>
      <c r="D101" s="98"/>
      <c r="E101" s="90"/>
      <c r="F101" s="116"/>
      <c r="G101" s="99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</row>
    <row r="102" spans="1:41" x14ac:dyDescent="0.25">
      <c r="A102" s="90"/>
      <c r="B102" s="90"/>
      <c r="C102" s="98"/>
      <c r="D102" s="98"/>
      <c r="E102" s="90"/>
      <c r="F102" s="116"/>
      <c r="G102" s="99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</row>
    <row r="103" spans="1:41" x14ac:dyDescent="0.25">
      <c r="A103" s="90"/>
      <c r="B103" s="90"/>
      <c r="C103" s="98"/>
      <c r="D103" s="98"/>
      <c r="E103" s="90"/>
      <c r="F103" s="116"/>
      <c r="G103" s="99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</row>
    <row r="104" spans="1:41" x14ac:dyDescent="0.25">
      <c r="A104" s="90"/>
      <c r="B104" s="90"/>
      <c r="C104" s="98"/>
      <c r="D104" s="98"/>
      <c r="E104" s="90"/>
      <c r="F104" s="116"/>
      <c r="G104" s="99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</row>
    <row r="105" spans="1:41" x14ac:dyDescent="0.25">
      <c r="A105" s="90"/>
      <c r="B105" s="90"/>
      <c r="C105" s="98"/>
      <c r="D105" s="98"/>
      <c r="E105" s="90"/>
      <c r="F105" s="116"/>
      <c r="G105" s="99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</row>
    <row r="106" spans="1:41" x14ac:dyDescent="0.25">
      <c r="A106" s="90"/>
      <c r="B106" s="90"/>
      <c r="C106" s="98"/>
      <c r="D106" s="98"/>
      <c r="E106" s="90"/>
      <c r="F106" s="116"/>
      <c r="G106" s="99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</row>
    <row r="107" spans="1:41" x14ac:dyDescent="0.25">
      <c r="A107" s="90"/>
      <c r="B107" s="90"/>
      <c r="C107" s="98"/>
      <c r="D107" s="98"/>
      <c r="E107" s="90"/>
      <c r="F107" s="116"/>
      <c r="G107" s="99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</row>
    <row r="108" spans="1:41" x14ac:dyDescent="0.25">
      <c r="A108" s="90"/>
      <c r="B108" s="90"/>
      <c r="C108" s="98"/>
      <c r="D108" s="98"/>
      <c r="E108" s="90"/>
      <c r="F108" s="116"/>
      <c r="G108" s="99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</row>
    <row r="109" spans="1:41" x14ac:dyDescent="0.25">
      <c r="A109" s="90"/>
      <c r="B109" s="90"/>
      <c r="C109" s="98"/>
      <c r="D109" s="98"/>
      <c r="E109" s="90"/>
      <c r="F109" s="116"/>
      <c r="G109" s="99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</row>
    <row r="110" spans="1:41" x14ac:dyDescent="0.25">
      <c r="A110" s="90"/>
      <c r="B110" s="90"/>
      <c r="C110" s="98"/>
      <c r="D110" s="98"/>
      <c r="E110" s="90"/>
      <c r="F110" s="116"/>
      <c r="G110" s="99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</row>
    <row r="111" spans="1:41" x14ac:dyDescent="0.25">
      <c r="A111" s="90"/>
      <c r="B111" s="90"/>
      <c r="C111" s="98"/>
      <c r="D111" s="98"/>
      <c r="E111" s="90"/>
      <c r="F111" s="116"/>
      <c r="G111" s="99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</row>
    <row r="112" spans="1:41" x14ac:dyDescent="0.25">
      <c r="A112" s="90"/>
      <c r="B112" s="90"/>
      <c r="C112" s="98"/>
      <c r="D112" s="98"/>
      <c r="E112" s="90"/>
      <c r="F112" s="116"/>
      <c r="G112" s="99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</row>
    <row r="113" spans="1:41" x14ac:dyDescent="0.25">
      <c r="A113" s="90"/>
      <c r="B113" s="90"/>
      <c r="C113" s="98"/>
      <c r="D113" s="98"/>
      <c r="E113" s="90"/>
      <c r="F113" s="116"/>
      <c r="G113" s="99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</row>
    <row r="114" spans="1:41" x14ac:dyDescent="0.25">
      <c r="A114" s="90"/>
      <c r="B114" s="90"/>
      <c r="C114" s="98"/>
      <c r="D114" s="98"/>
      <c r="E114" s="90"/>
      <c r="F114" s="116"/>
      <c r="G114" s="99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</row>
    <row r="115" spans="1:41" x14ac:dyDescent="0.25">
      <c r="A115" s="90"/>
      <c r="B115" s="90"/>
      <c r="C115" s="98"/>
      <c r="D115" s="98"/>
      <c r="E115" s="90"/>
      <c r="F115" s="116"/>
      <c r="G115" s="99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</row>
    <row r="116" spans="1:41" x14ac:dyDescent="0.25">
      <c r="A116" s="90"/>
      <c r="B116" s="90"/>
      <c r="C116" s="98"/>
      <c r="D116" s="98"/>
      <c r="E116" s="90"/>
      <c r="F116" s="116"/>
      <c r="G116" s="99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</row>
    <row r="117" spans="1:41" x14ac:dyDescent="0.25">
      <c r="A117" s="90"/>
      <c r="B117" s="90"/>
      <c r="C117" s="98"/>
      <c r="D117" s="98"/>
      <c r="E117" s="90"/>
      <c r="F117" s="116"/>
      <c r="G117" s="99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</row>
    <row r="118" spans="1:41" x14ac:dyDescent="0.25">
      <c r="A118" s="90"/>
      <c r="B118" s="90"/>
      <c r="C118" s="98"/>
      <c r="D118" s="98"/>
      <c r="E118" s="90"/>
      <c r="F118" s="116"/>
      <c r="G118" s="99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</row>
    <row r="119" spans="1:41" x14ac:dyDescent="0.25">
      <c r="A119" s="90"/>
      <c r="B119" s="90"/>
      <c r="C119" s="98"/>
      <c r="D119" s="98"/>
      <c r="E119" s="90"/>
      <c r="F119" s="116"/>
      <c r="G119" s="99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</row>
    <row r="120" spans="1:41" x14ac:dyDescent="0.25">
      <c r="A120" s="90"/>
      <c r="B120" s="90"/>
      <c r="C120" s="98"/>
      <c r="D120" s="98"/>
      <c r="E120" s="90"/>
      <c r="F120" s="116"/>
      <c r="G120" s="99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</row>
    <row r="121" spans="1:41" x14ac:dyDescent="0.25">
      <c r="A121" s="90"/>
      <c r="B121" s="90"/>
      <c r="C121" s="98"/>
      <c r="D121" s="98"/>
      <c r="E121" s="90"/>
      <c r="F121" s="116"/>
      <c r="G121" s="99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</row>
    <row r="122" spans="1:41" x14ac:dyDescent="0.25">
      <c r="A122" s="90"/>
      <c r="B122" s="90"/>
      <c r="C122" s="98"/>
      <c r="D122" s="98"/>
      <c r="E122" s="90"/>
      <c r="F122" s="116"/>
      <c r="G122" s="99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</row>
    <row r="123" spans="1:41" x14ac:dyDescent="0.25">
      <c r="A123" s="90"/>
      <c r="B123" s="90"/>
      <c r="C123" s="98"/>
      <c r="D123" s="98"/>
      <c r="E123" s="90"/>
      <c r="F123" s="116"/>
      <c r="G123" s="99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</row>
    <row r="124" spans="1:41" x14ac:dyDescent="0.25">
      <c r="A124" s="90"/>
      <c r="B124" s="90"/>
      <c r="C124" s="98"/>
      <c r="D124" s="98"/>
      <c r="E124" s="90"/>
      <c r="F124" s="116"/>
      <c r="G124" s="99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</row>
    <row r="125" spans="1:41" x14ac:dyDescent="0.25">
      <c r="A125" s="90"/>
      <c r="B125" s="90"/>
      <c r="C125" s="98"/>
      <c r="D125" s="98"/>
      <c r="E125" s="90"/>
      <c r="F125" s="116"/>
      <c r="G125" s="99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</row>
    <row r="126" spans="1:41" x14ac:dyDescent="0.25">
      <c r="A126" s="90"/>
      <c r="B126" s="90"/>
      <c r="C126" s="98"/>
      <c r="D126" s="98"/>
      <c r="E126" s="90"/>
      <c r="F126" s="116"/>
      <c r="G126" s="99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</row>
    <row r="127" spans="1:41" x14ac:dyDescent="0.25">
      <c r="A127" s="90"/>
      <c r="B127" s="90"/>
      <c r="C127" s="98"/>
      <c r="D127" s="98"/>
      <c r="E127" s="90"/>
      <c r="F127" s="116"/>
      <c r="G127" s="99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</row>
    <row r="128" spans="1:41" x14ac:dyDescent="0.25">
      <c r="A128" s="90"/>
      <c r="B128" s="90"/>
      <c r="C128" s="98"/>
      <c r="D128" s="98"/>
      <c r="E128" s="90"/>
      <c r="F128" s="116"/>
      <c r="G128" s="99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</row>
    <row r="129" spans="1:41" x14ac:dyDescent="0.25">
      <c r="A129" s="90"/>
      <c r="B129" s="90"/>
      <c r="C129" s="98"/>
      <c r="D129" s="98"/>
      <c r="E129" s="90"/>
      <c r="F129" s="116"/>
      <c r="G129" s="99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</row>
    <row r="130" spans="1:41" x14ac:dyDescent="0.25">
      <c r="A130" s="90"/>
      <c r="B130" s="90"/>
      <c r="C130" s="98"/>
      <c r="D130" s="98"/>
      <c r="E130" s="90"/>
      <c r="F130" s="116"/>
      <c r="G130" s="99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</row>
    <row r="131" spans="1:41" x14ac:dyDescent="0.25">
      <c r="A131" s="90"/>
      <c r="B131" s="90"/>
      <c r="C131" s="98"/>
      <c r="D131" s="98"/>
      <c r="E131" s="90"/>
      <c r="F131" s="116"/>
      <c r="G131" s="99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</row>
    <row r="132" spans="1:41" x14ac:dyDescent="0.25">
      <c r="A132" s="90"/>
      <c r="B132" s="90"/>
      <c r="C132" s="98"/>
      <c r="D132" s="98"/>
      <c r="E132" s="90"/>
      <c r="F132" s="116"/>
      <c r="G132" s="99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</row>
    <row r="133" spans="1:41" x14ac:dyDescent="0.25">
      <c r="A133" s="90"/>
      <c r="B133" s="90"/>
      <c r="C133" s="98"/>
      <c r="D133" s="98"/>
      <c r="E133" s="90"/>
      <c r="F133" s="116"/>
      <c r="G133" s="99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</row>
    <row r="134" spans="1:41" x14ac:dyDescent="0.25">
      <c r="A134" s="90"/>
      <c r="B134" s="90"/>
      <c r="C134" s="98"/>
      <c r="D134" s="98"/>
      <c r="E134" s="90"/>
      <c r="F134" s="116"/>
      <c r="G134" s="99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</row>
    <row r="135" spans="1:41" x14ac:dyDescent="0.25">
      <c r="A135" s="90"/>
      <c r="B135" s="90"/>
      <c r="C135" s="98"/>
      <c r="D135" s="98"/>
      <c r="E135" s="90"/>
      <c r="F135" s="116"/>
      <c r="G135" s="99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</row>
    <row r="136" spans="1:41" x14ac:dyDescent="0.25">
      <c r="A136" s="90"/>
      <c r="B136" s="90"/>
      <c r="C136" s="98"/>
      <c r="D136" s="98"/>
      <c r="E136" s="90"/>
      <c r="F136" s="116"/>
      <c r="G136" s="99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</row>
    <row r="137" spans="1:41" x14ac:dyDescent="0.25">
      <c r="A137" s="90"/>
      <c r="B137" s="90"/>
      <c r="C137" s="98"/>
      <c r="D137" s="98"/>
      <c r="E137" s="90"/>
      <c r="F137" s="116"/>
      <c r="G137" s="99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</row>
    <row r="138" spans="1:41" x14ac:dyDescent="0.25">
      <c r="A138" s="90"/>
      <c r="B138" s="90"/>
      <c r="C138" s="98"/>
      <c r="D138" s="98"/>
      <c r="E138" s="90"/>
      <c r="F138" s="116"/>
      <c r="G138" s="99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</row>
    <row r="139" spans="1:41" x14ac:dyDescent="0.25">
      <c r="A139" s="90"/>
      <c r="B139" s="90"/>
      <c r="C139" s="98"/>
      <c r="D139" s="98"/>
      <c r="E139" s="90"/>
      <c r="F139" s="116"/>
      <c r="G139" s="99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</row>
    <row r="140" spans="1:41" x14ac:dyDescent="0.25">
      <c r="A140" s="90"/>
      <c r="B140" s="90"/>
      <c r="C140" s="98"/>
      <c r="D140" s="98"/>
      <c r="E140" s="90"/>
      <c r="F140" s="116"/>
      <c r="G140" s="99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</row>
    <row r="141" spans="1:41" x14ac:dyDescent="0.25">
      <c r="A141" s="90"/>
      <c r="B141" s="90"/>
      <c r="C141" s="98"/>
      <c r="D141" s="98"/>
      <c r="E141" s="90"/>
      <c r="F141" s="116"/>
      <c r="G141" s="99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</row>
    <row r="142" spans="1:41" x14ac:dyDescent="0.25">
      <c r="A142" s="90"/>
      <c r="B142" s="90"/>
      <c r="C142" s="98"/>
      <c r="D142" s="98"/>
      <c r="E142" s="90"/>
      <c r="F142" s="116"/>
      <c r="G142" s="99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</row>
    <row r="143" spans="1:41" x14ac:dyDescent="0.25">
      <c r="A143" s="90"/>
      <c r="B143" s="90"/>
      <c r="C143" s="98"/>
      <c r="D143" s="98"/>
      <c r="E143" s="90"/>
      <c r="F143" s="116"/>
      <c r="G143" s="99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</row>
    <row r="144" spans="1:41" x14ac:dyDescent="0.25">
      <c r="A144" s="90"/>
      <c r="B144" s="90"/>
      <c r="C144" s="98"/>
      <c r="D144" s="98"/>
      <c r="E144" s="90"/>
      <c r="F144" s="116"/>
      <c r="G144" s="99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</row>
    <row r="145" spans="1:41" x14ac:dyDescent="0.25">
      <c r="A145" s="90"/>
      <c r="B145" s="90"/>
      <c r="C145" s="98"/>
      <c r="D145" s="98"/>
      <c r="E145" s="90"/>
      <c r="F145" s="116"/>
      <c r="G145" s="99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</row>
    <row r="146" spans="1:41" x14ac:dyDescent="0.25">
      <c r="A146" s="90"/>
      <c r="B146" s="90"/>
      <c r="C146" s="98"/>
      <c r="D146" s="98"/>
      <c r="E146" s="90"/>
      <c r="F146" s="116"/>
      <c r="G146" s="99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</row>
    <row r="147" spans="1:41" x14ac:dyDescent="0.25">
      <c r="A147" s="90"/>
      <c r="B147" s="90"/>
      <c r="C147" s="98"/>
      <c r="D147" s="98"/>
      <c r="E147" s="90"/>
      <c r="F147" s="116"/>
      <c r="G147" s="99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</row>
    <row r="148" spans="1:41" x14ac:dyDescent="0.25">
      <c r="A148" s="90"/>
      <c r="B148" s="90"/>
      <c r="C148" s="98"/>
      <c r="D148" s="98"/>
      <c r="E148" s="90"/>
      <c r="F148" s="116"/>
      <c r="G148" s="99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</row>
    <row r="149" spans="1:41" x14ac:dyDescent="0.25">
      <c r="A149" s="90"/>
      <c r="B149" s="90"/>
      <c r="C149" s="98"/>
      <c r="D149" s="98"/>
      <c r="E149" s="90"/>
      <c r="F149" s="116"/>
      <c r="G149" s="99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</row>
    <row r="150" spans="1:41" x14ac:dyDescent="0.25">
      <c r="A150" s="90"/>
      <c r="B150" s="90"/>
      <c r="C150" s="98"/>
      <c r="D150" s="98"/>
      <c r="E150" s="90"/>
      <c r="F150" s="116"/>
      <c r="G150" s="99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</row>
    <row r="151" spans="1:41" x14ac:dyDescent="0.25">
      <c r="A151" s="90"/>
      <c r="B151" s="90"/>
      <c r="C151" s="98"/>
      <c r="D151" s="98"/>
      <c r="E151" s="90"/>
      <c r="F151" s="116"/>
      <c r="G151" s="99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</row>
    <row r="152" spans="1:41" x14ac:dyDescent="0.25">
      <c r="A152" s="90"/>
      <c r="B152" s="90"/>
      <c r="C152" s="98"/>
      <c r="D152" s="98"/>
      <c r="E152" s="90"/>
      <c r="F152" s="116"/>
      <c r="G152" s="99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</row>
    <row r="153" spans="1:41" x14ac:dyDescent="0.25">
      <c r="A153" s="90"/>
      <c r="B153" s="90"/>
      <c r="C153" s="98"/>
      <c r="D153" s="98"/>
      <c r="E153" s="90"/>
      <c r="F153" s="116"/>
      <c r="G153" s="99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</row>
    <row r="154" spans="1:41" x14ac:dyDescent="0.25">
      <c r="A154" s="90"/>
      <c r="B154" s="90"/>
      <c r="C154" s="98"/>
      <c r="D154" s="98"/>
      <c r="E154" s="90"/>
      <c r="F154" s="116"/>
      <c r="G154" s="99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</row>
    <row r="155" spans="1:41" x14ac:dyDescent="0.25">
      <c r="A155" s="90"/>
      <c r="B155" s="90"/>
      <c r="C155" s="98"/>
      <c r="D155" s="98"/>
      <c r="E155" s="90"/>
      <c r="F155" s="116"/>
      <c r="G155" s="99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</row>
    <row r="156" spans="1:41" x14ac:dyDescent="0.25">
      <c r="A156" s="90"/>
      <c r="B156" s="90"/>
      <c r="C156" s="98"/>
      <c r="D156" s="98"/>
      <c r="E156" s="90"/>
      <c r="F156" s="116"/>
      <c r="G156" s="99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</row>
    <row r="157" spans="1:41" x14ac:dyDescent="0.25">
      <c r="A157" s="90"/>
      <c r="B157" s="90"/>
      <c r="C157" s="98"/>
      <c r="D157" s="98"/>
      <c r="E157" s="90"/>
      <c r="F157" s="116"/>
      <c r="G157" s="99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</row>
    <row r="158" spans="1:41" x14ac:dyDescent="0.25">
      <c r="A158" s="90"/>
      <c r="B158" s="90"/>
      <c r="C158" s="98"/>
      <c r="D158" s="98"/>
      <c r="E158" s="90"/>
      <c r="F158" s="116"/>
      <c r="G158" s="99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</row>
    <row r="159" spans="1:41" x14ac:dyDescent="0.25">
      <c r="A159" s="90"/>
      <c r="B159" s="90"/>
      <c r="C159" s="98"/>
      <c r="D159" s="98"/>
      <c r="E159" s="90"/>
      <c r="F159" s="116"/>
      <c r="G159" s="99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</row>
    <row r="160" spans="1:41" x14ac:dyDescent="0.25">
      <c r="A160" s="90"/>
      <c r="B160" s="90"/>
      <c r="C160" s="98"/>
      <c r="D160" s="98"/>
      <c r="E160" s="90"/>
      <c r="F160" s="116"/>
      <c r="G160" s="99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</row>
    <row r="161" spans="1:41" x14ac:dyDescent="0.25">
      <c r="A161" s="90"/>
      <c r="B161" s="90"/>
      <c r="C161" s="98"/>
      <c r="D161" s="98"/>
      <c r="E161" s="90"/>
      <c r="F161" s="116"/>
      <c r="G161" s="99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</row>
    <row r="162" spans="1:41" x14ac:dyDescent="0.25">
      <c r="A162" s="90"/>
      <c r="B162" s="90"/>
      <c r="C162" s="98"/>
      <c r="D162" s="98"/>
      <c r="E162" s="90"/>
      <c r="F162" s="116"/>
      <c r="G162" s="99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</row>
    <row r="163" spans="1:41" x14ac:dyDescent="0.25">
      <c r="A163" s="90"/>
      <c r="B163" s="90"/>
      <c r="C163" s="98"/>
      <c r="D163" s="98"/>
      <c r="E163" s="90"/>
      <c r="F163" s="116"/>
      <c r="G163" s="99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</row>
    <row r="164" spans="1:41" x14ac:dyDescent="0.25">
      <c r="A164" s="90"/>
      <c r="B164" s="90"/>
      <c r="C164" s="98"/>
      <c r="D164" s="98"/>
      <c r="E164" s="90"/>
      <c r="F164" s="116"/>
      <c r="G164" s="99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</row>
    <row r="165" spans="1:41" x14ac:dyDescent="0.25">
      <c r="A165" s="90"/>
      <c r="B165" s="90"/>
      <c r="C165" s="98"/>
      <c r="D165" s="98"/>
      <c r="E165" s="90"/>
      <c r="F165" s="116"/>
      <c r="G165" s="99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</row>
    <row r="166" spans="1:41" x14ac:dyDescent="0.25">
      <c r="A166" s="90"/>
      <c r="B166" s="90"/>
      <c r="C166" s="98"/>
      <c r="D166" s="98"/>
      <c r="E166" s="90"/>
      <c r="F166" s="116"/>
      <c r="G166" s="99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</row>
    <row r="167" spans="1:41" x14ac:dyDescent="0.25">
      <c r="A167" s="90"/>
      <c r="B167" s="90"/>
      <c r="C167" s="98"/>
      <c r="D167" s="98"/>
      <c r="E167" s="90"/>
      <c r="F167" s="116"/>
      <c r="G167" s="99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</row>
    <row r="168" spans="1:41" x14ac:dyDescent="0.25">
      <c r="A168" s="90"/>
      <c r="B168" s="90"/>
      <c r="C168" s="98"/>
      <c r="D168" s="98"/>
      <c r="E168" s="90"/>
      <c r="F168" s="116"/>
      <c r="G168" s="99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</row>
    <row r="169" spans="1:41" x14ac:dyDescent="0.25">
      <c r="A169" s="90"/>
      <c r="B169" s="90"/>
      <c r="C169" s="98"/>
      <c r="D169" s="98"/>
      <c r="E169" s="90"/>
      <c r="F169" s="116"/>
      <c r="G169" s="99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</row>
    <row r="170" spans="1:41" x14ac:dyDescent="0.25">
      <c r="A170" s="90"/>
      <c r="B170" s="90"/>
      <c r="C170" s="98"/>
      <c r="D170" s="98"/>
      <c r="E170" s="90"/>
      <c r="F170" s="116"/>
      <c r="G170" s="99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</row>
    <row r="171" spans="1:41" x14ac:dyDescent="0.25">
      <c r="A171" s="90"/>
      <c r="B171" s="90"/>
      <c r="C171" s="98"/>
      <c r="D171" s="98"/>
      <c r="E171" s="90"/>
      <c r="F171" s="116"/>
      <c r="G171" s="99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</row>
    <row r="172" spans="1:41" x14ac:dyDescent="0.25">
      <c r="A172" s="90"/>
      <c r="B172" s="90"/>
      <c r="C172" s="98"/>
      <c r="D172" s="98"/>
      <c r="E172" s="90"/>
      <c r="F172" s="116"/>
      <c r="G172" s="99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</row>
    <row r="173" spans="1:41" x14ac:dyDescent="0.25">
      <c r="A173" s="90"/>
      <c r="B173" s="90"/>
      <c r="C173" s="98"/>
      <c r="D173" s="98"/>
      <c r="E173" s="90"/>
      <c r="F173" s="116"/>
      <c r="G173" s="99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</row>
    <row r="174" spans="1:41" x14ac:dyDescent="0.25">
      <c r="A174" s="90"/>
      <c r="B174" s="90"/>
      <c r="C174" s="98"/>
      <c r="D174" s="98"/>
      <c r="E174" s="90"/>
      <c r="F174" s="116"/>
      <c r="G174" s="99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</row>
    <row r="175" spans="1:41" x14ac:dyDescent="0.25">
      <c r="A175" s="90"/>
      <c r="B175" s="90"/>
      <c r="C175" s="98"/>
      <c r="D175" s="98"/>
      <c r="E175" s="90"/>
      <c r="F175" s="116"/>
      <c r="G175" s="99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</row>
    <row r="176" spans="1:41" x14ac:dyDescent="0.25">
      <c r="A176" s="90"/>
      <c r="B176" s="90"/>
      <c r="C176" s="98"/>
      <c r="D176" s="98"/>
      <c r="E176" s="90"/>
      <c r="F176" s="116"/>
      <c r="G176" s="99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</row>
    <row r="177" spans="1:41" x14ac:dyDescent="0.25">
      <c r="A177" s="90"/>
      <c r="B177" s="90"/>
      <c r="C177" s="98"/>
      <c r="D177" s="98"/>
      <c r="E177" s="90"/>
      <c r="F177" s="116"/>
      <c r="G177" s="99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</row>
    <row r="178" spans="1:41" x14ac:dyDescent="0.25">
      <c r="A178" s="90"/>
      <c r="B178" s="90"/>
      <c r="C178" s="98"/>
      <c r="D178" s="98"/>
      <c r="E178" s="90"/>
      <c r="F178" s="116"/>
      <c r="G178" s="99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</row>
    <row r="179" spans="1:41" x14ac:dyDescent="0.25">
      <c r="A179" s="90"/>
      <c r="B179" s="90"/>
      <c r="C179" s="98"/>
      <c r="D179" s="98"/>
      <c r="E179" s="90"/>
      <c r="F179" s="116"/>
      <c r="G179" s="99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</row>
    <row r="180" spans="1:41" x14ac:dyDescent="0.25">
      <c r="A180" s="90"/>
      <c r="B180" s="90"/>
      <c r="C180" s="98"/>
      <c r="D180" s="98"/>
      <c r="E180" s="90"/>
      <c r="F180" s="116"/>
      <c r="G180" s="99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</row>
    <row r="181" spans="1:41" x14ac:dyDescent="0.25">
      <c r="A181" s="90"/>
      <c r="B181" s="90"/>
      <c r="C181" s="98"/>
      <c r="D181" s="98"/>
      <c r="E181" s="90"/>
      <c r="F181" s="116"/>
      <c r="G181" s="99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</row>
    <row r="182" spans="1:41" x14ac:dyDescent="0.25">
      <c r="A182" s="90"/>
      <c r="B182" s="90"/>
      <c r="C182" s="98"/>
      <c r="D182" s="98"/>
      <c r="E182" s="90"/>
      <c r="F182" s="116"/>
      <c r="G182" s="99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</row>
    <row r="183" spans="1:41" x14ac:dyDescent="0.25">
      <c r="A183" s="90"/>
      <c r="B183" s="90"/>
      <c r="C183" s="98"/>
      <c r="D183" s="98"/>
      <c r="E183" s="90"/>
      <c r="F183" s="116"/>
      <c r="G183" s="99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</row>
    <row r="184" spans="1:41" x14ac:dyDescent="0.25">
      <c r="A184" s="90"/>
      <c r="B184" s="90"/>
      <c r="C184" s="98"/>
      <c r="D184" s="98"/>
      <c r="E184" s="90"/>
      <c r="F184" s="116"/>
      <c r="G184" s="99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</row>
    <row r="185" spans="1:41" x14ac:dyDescent="0.25">
      <c r="A185" s="90"/>
      <c r="B185" s="90"/>
      <c r="C185" s="98"/>
      <c r="D185" s="98"/>
      <c r="E185" s="90"/>
      <c r="F185" s="116"/>
      <c r="G185" s="99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</row>
    <row r="186" spans="1:41" x14ac:dyDescent="0.25">
      <c r="A186" s="90"/>
      <c r="B186" s="90"/>
      <c r="C186" s="98"/>
      <c r="D186" s="98"/>
      <c r="E186" s="90"/>
      <c r="F186" s="116"/>
      <c r="G186" s="99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</row>
    <row r="187" spans="1:41" x14ac:dyDescent="0.25">
      <c r="A187" s="90"/>
      <c r="B187" s="90"/>
      <c r="C187" s="98"/>
      <c r="D187" s="98"/>
      <c r="E187" s="90"/>
      <c r="F187" s="116"/>
      <c r="G187" s="99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</row>
    <row r="188" spans="1:41" x14ac:dyDescent="0.25">
      <c r="A188" s="90"/>
      <c r="B188" s="90"/>
      <c r="C188" s="98"/>
      <c r="D188" s="98"/>
      <c r="E188" s="90"/>
      <c r="F188" s="116"/>
      <c r="G188" s="99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</row>
    <row r="189" spans="1:41" x14ac:dyDescent="0.25">
      <c r="A189" s="90"/>
      <c r="B189" s="90"/>
      <c r="C189" s="98"/>
      <c r="D189" s="98"/>
      <c r="E189" s="90"/>
      <c r="F189" s="116"/>
      <c r="G189" s="99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</row>
    <row r="190" spans="1:41" x14ac:dyDescent="0.25">
      <c r="A190" s="90"/>
      <c r="B190" s="90"/>
      <c r="C190" s="98"/>
      <c r="D190" s="98"/>
      <c r="E190" s="90"/>
      <c r="F190" s="116"/>
      <c r="G190" s="99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</row>
    <row r="191" spans="1:41" x14ac:dyDescent="0.25">
      <c r="A191" s="90"/>
      <c r="B191" s="90"/>
      <c r="C191" s="98"/>
      <c r="D191" s="98"/>
      <c r="E191" s="90"/>
      <c r="F191" s="116"/>
      <c r="G191" s="99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</row>
    <row r="192" spans="1:41" x14ac:dyDescent="0.25">
      <c r="A192" s="90"/>
      <c r="B192" s="90"/>
      <c r="C192" s="98"/>
      <c r="D192" s="98"/>
      <c r="E192" s="90"/>
      <c r="F192" s="116"/>
      <c r="G192" s="99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</row>
    <row r="193" spans="1:41" x14ac:dyDescent="0.25">
      <c r="A193" s="90"/>
      <c r="B193" s="90"/>
      <c r="C193" s="98"/>
      <c r="D193" s="98"/>
      <c r="E193" s="90"/>
      <c r="F193" s="116"/>
      <c r="G193" s="99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</row>
    <row r="194" spans="1:41" x14ac:dyDescent="0.25">
      <c r="A194" s="90"/>
      <c r="B194" s="90"/>
      <c r="C194" s="98"/>
      <c r="D194" s="98"/>
      <c r="E194" s="90"/>
      <c r="F194" s="116"/>
      <c r="G194" s="99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</row>
    <row r="195" spans="1:41" x14ac:dyDescent="0.25">
      <c r="A195" s="90"/>
      <c r="B195" s="90"/>
      <c r="C195" s="98"/>
      <c r="D195" s="98"/>
      <c r="E195" s="90"/>
      <c r="F195" s="116"/>
      <c r="G195" s="99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</row>
    <row r="196" spans="1:41" x14ac:dyDescent="0.25">
      <c r="A196" s="90"/>
      <c r="B196" s="90"/>
      <c r="C196" s="98"/>
      <c r="D196" s="98"/>
      <c r="E196" s="90"/>
      <c r="F196" s="116"/>
      <c r="G196" s="99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</row>
    <row r="197" spans="1:41" x14ac:dyDescent="0.25">
      <c r="A197" s="90"/>
      <c r="B197" s="90"/>
      <c r="C197" s="98"/>
      <c r="D197" s="98"/>
      <c r="E197" s="90"/>
      <c r="F197" s="116"/>
      <c r="G197" s="99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</row>
    <row r="198" spans="1:41" x14ac:dyDescent="0.25">
      <c r="A198" s="90"/>
      <c r="B198" s="90"/>
      <c r="C198" s="98"/>
      <c r="D198" s="98"/>
      <c r="E198" s="90"/>
      <c r="F198" s="116"/>
      <c r="G198" s="99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</row>
    <row r="199" spans="1:41" x14ac:dyDescent="0.25">
      <c r="A199" s="90"/>
      <c r="B199" s="90"/>
      <c r="C199" s="98"/>
      <c r="D199" s="98"/>
      <c r="E199" s="90"/>
      <c r="F199" s="116"/>
      <c r="G199" s="99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</row>
    <row r="200" spans="1:41" x14ac:dyDescent="0.25">
      <c r="A200" s="90"/>
      <c r="B200" s="90"/>
      <c r="C200" s="98"/>
      <c r="D200" s="98"/>
      <c r="E200" s="90"/>
      <c r="F200" s="116"/>
      <c r="G200" s="99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</row>
    <row r="201" spans="1:41" s="90" customFormat="1" x14ac:dyDescent="0.25">
      <c r="C201" s="98"/>
      <c r="D201" s="98"/>
      <c r="F201" s="116"/>
      <c r="G201" s="89"/>
    </row>
    <row r="202" spans="1:41" s="90" customFormat="1" x14ac:dyDescent="0.25">
      <c r="C202" s="98"/>
      <c r="D202" s="98"/>
      <c r="F202" s="116"/>
      <c r="G202" s="89"/>
    </row>
    <row r="203" spans="1:41" s="90" customFormat="1" x14ac:dyDescent="0.25">
      <c r="C203" s="98"/>
      <c r="D203" s="98"/>
      <c r="F203" s="116"/>
      <c r="G203" s="89"/>
    </row>
    <row r="204" spans="1:41" s="90" customFormat="1" x14ac:dyDescent="0.25">
      <c r="C204" s="98"/>
      <c r="D204" s="98"/>
      <c r="F204" s="116"/>
      <c r="G204" s="89"/>
    </row>
    <row r="205" spans="1:41" s="90" customFormat="1" x14ac:dyDescent="0.25">
      <c r="C205" s="98"/>
      <c r="D205" s="98"/>
      <c r="F205" s="116"/>
      <c r="G205" s="89"/>
    </row>
    <row r="206" spans="1:41" s="90" customFormat="1" x14ac:dyDescent="0.25">
      <c r="C206" s="98"/>
      <c r="D206" s="98"/>
      <c r="F206" s="116"/>
      <c r="G206" s="89"/>
    </row>
    <row r="207" spans="1:41" s="90" customFormat="1" x14ac:dyDescent="0.25">
      <c r="C207" s="98"/>
      <c r="D207" s="98"/>
      <c r="F207" s="116"/>
      <c r="G207" s="89"/>
    </row>
    <row r="208" spans="1:41" s="90" customFormat="1" x14ac:dyDescent="0.25">
      <c r="C208" s="98"/>
      <c r="D208" s="98"/>
      <c r="F208" s="116"/>
      <c r="G208" s="89"/>
    </row>
    <row r="209" spans="3:7" s="90" customFormat="1" x14ac:dyDescent="0.25">
      <c r="C209" s="98"/>
      <c r="D209" s="98"/>
      <c r="F209" s="116"/>
      <c r="G209" s="89"/>
    </row>
    <row r="210" spans="3:7" s="90" customFormat="1" x14ac:dyDescent="0.25">
      <c r="C210" s="98"/>
      <c r="D210" s="98"/>
      <c r="F210" s="116"/>
      <c r="G210" s="89"/>
    </row>
    <row r="211" spans="3:7" s="90" customFormat="1" x14ac:dyDescent="0.25">
      <c r="C211" s="98"/>
      <c r="D211" s="98"/>
      <c r="F211" s="116"/>
      <c r="G211" s="89"/>
    </row>
    <row r="212" spans="3:7" s="90" customFormat="1" x14ac:dyDescent="0.25">
      <c r="C212" s="98"/>
      <c r="D212" s="98"/>
      <c r="F212" s="116"/>
      <c r="G212" s="89"/>
    </row>
    <row r="213" spans="3:7" s="90" customFormat="1" x14ac:dyDescent="0.25">
      <c r="C213" s="98"/>
      <c r="D213" s="98"/>
      <c r="F213" s="116"/>
      <c r="G213" s="89"/>
    </row>
    <row r="214" spans="3:7" s="90" customFormat="1" x14ac:dyDescent="0.25">
      <c r="C214" s="98"/>
      <c r="D214" s="98"/>
      <c r="F214" s="116"/>
      <c r="G214" s="89"/>
    </row>
    <row r="215" spans="3:7" s="90" customFormat="1" x14ac:dyDescent="0.25">
      <c r="C215" s="98"/>
      <c r="D215" s="98"/>
      <c r="F215" s="116"/>
      <c r="G215" s="89"/>
    </row>
    <row r="216" spans="3:7" s="90" customFormat="1" x14ac:dyDescent="0.25">
      <c r="C216" s="98"/>
      <c r="D216" s="98"/>
      <c r="F216" s="116"/>
      <c r="G216" s="89"/>
    </row>
    <row r="217" spans="3:7" s="90" customFormat="1" x14ac:dyDescent="0.25">
      <c r="C217" s="98"/>
      <c r="D217" s="98"/>
      <c r="F217" s="116"/>
      <c r="G217" s="89"/>
    </row>
    <row r="218" spans="3:7" s="90" customFormat="1" x14ac:dyDescent="0.25">
      <c r="C218" s="98"/>
      <c r="D218" s="98"/>
      <c r="F218" s="116"/>
      <c r="G218" s="89"/>
    </row>
    <row r="219" spans="3:7" s="90" customFormat="1" x14ac:dyDescent="0.25">
      <c r="C219" s="98"/>
      <c r="D219" s="98"/>
      <c r="F219" s="116"/>
      <c r="G219" s="89"/>
    </row>
    <row r="220" spans="3:7" s="90" customFormat="1" x14ac:dyDescent="0.25">
      <c r="C220" s="98"/>
      <c r="D220" s="98"/>
      <c r="F220" s="116"/>
      <c r="G220" s="89"/>
    </row>
    <row r="221" spans="3:7" s="90" customFormat="1" x14ac:dyDescent="0.25">
      <c r="C221" s="98"/>
      <c r="D221" s="98"/>
      <c r="F221" s="116"/>
      <c r="G221" s="89"/>
    </row>
    <row r="222" spans="3:7" s="90" customFormat="1" x14ac:dyDescent="0.25">
      <c r="C222" s="98"/>
      <c r="D222" s="98"/>
      <c r="F222" s="116"/>
      <c r="G222" s="89"/>
    </row>
    <row r="223" spans="3:7" s="90" customFormat="1" x14ac:dyDescent="0.25">
      <c r="C223" s="98"/>
      <c r="D223" s="98"/>
      <c r="F223" s="116"/>
      <c r="G223" s="89"/>
    </row>
    <row r="224" spans="3:7" s="90" customFormat="1" x14ac:dyDescent="0.25">
      <c r="C224" s="98"/>
      <c r="D224" s="98"/>
      <c r="F224" s="116"/>
      <c r="G224" s="89"/>
    </row>
    <row r="225" spans="3:7" s="90" customFormat="1" x14ac:dyDescent="0.25">
      <c r="C225" s="98"/>
      <c r="D225" s="98"/>
      <c r="F225" s="116"/>
      <c r="G225" s="89"/>
    </row>
    <row r="226" spans="3:7" s="90" customFormat="1" x14ac:dyDescent="0.25">
      <c r="C226" s="98"/>
      <c r="D226" s="98"/>
      <c r="F226" s="116"/>
      <c r="G226" s="89"/>
    </row>
    <row r="227" spans="3:7" s="90" customFormat="1" x14ac:dyDescent="0.25">
      <c r="C227" s="98"/>
      <c r="D227" s="98"/>
      <c r="F227" s="116"/>
      <c r="G227" s="89"/>
    </row>
    <row r="228" spans="3:7" s="90" customFormat="1" x14ac:dyDescent="0.25">
      <c r="C228" s="98"/>
      <c r="D228" s="98"/>
      <c r="F228" s="116"/>
      <c r="G228" s="89"/>
    </row>
    <row r="229" spans="3:7" s="90" customFormat="1" x14ac:dyDescent="0.25">
      <c r="C229" s="98"/>
      <c r="D229" s="98"/>
      <c r="F229" s="116"/>
      <c r="G229" s="89"/>
    </row>
    <row r="230" spans="3:7" s="90" customFormat="1" x14ac:dyDescent="0.25">
      <c r="C230" s="98"/>
      <c r="D230" s="98"/>
      <c r="F230" s="116"/>
      <c r="G230" s="89"/>
    </row>
    <row r="231" spans="3:7" s="90" customFormat="1" x14ac:dyDescent="0.25">
      <c r="C231" s="98"/>
      <c r="D231" s="98"/>
      <c r="F231" s="116"/>
      <c r="G231" s="89"/>
    </row>
    <row r="232" spans="3:7" s="90" customFormat="1" x14ac:dyDescent="0.25">
      <c r="C232" s="98"/>
      <c r="D232" s="98"/>
      <c r="F232" s="116"/>
      <c r="G232" s="89"/>
    </row>
    <row r="233" spans="3:7" s="90" customFormat="1" x14ac:dyDescent="0.25">
      <c r="C233" s="98"/>
      <c r="D233" s="98"/>
      <c r="F233" s="116"/>
      <c r="G233" s="89"/>
    </row>
    <row r="234" spans="3:7" s="90" customFormat="1" x14ac:dyDescent="0.25">
      <c r="C234" s="98"/>
      <c r="D234" s="98"/>
      <c r="F234" s="116"/>
      <c r="G234" s="89"/>
    </row>
    <row r="235" spans="3:7" s="90" customFormat="1" x14ac:dyDescent="0.25">
      <c r="C235" s="98"/>
      <c r="D235" s="98"/>
      <c r="F235" s="116"/>
      <c r="G235" s="89"/>
    </row>
    <row r="236" spans="3:7" s="90" customFormat="1" x14ac:dyDescent="0.25">
      <c r="C236" s="98"/>
      <c r="D236" s="98"/>
      <c r="F236" s="116"/>
      <c r="G236" s="89"/>
    </row>
    <row r="237" spans="3:7" s="90" customFormat="1" x14ac:dyDescent="0.25">
      <c r="C237" s="98"/>
      <c r="D237" s="98"/>
      <c r="F237" s="116"/>
      <c r="G237" s="89"/>
    </row>
    <row r="238" spans="3:7" s="90" customFormat="1" x14ac:dyDescent="0.25">
      <c r="C238" s="98"/>
      <c r="D238" s="98"/>
      <c r="F238" s="116"/>
      <c r="G238" s="89"/>
    </row>
    <row r="239" spans="3:7" s="90" customFormat="1" x14ac:dyDescent="0.25">
      <c r="C239" s="98"/>
      <c r="D239" s="98"/>
      <c r="F239" s="116"/>
      <c r="G239" s="89"/>
    </row>
    <row r="240" spans="3:7" s="90" customFormat="1" x14ac:dyDescent="0.25">
      <c r="C240" s="98"/>
      <c r="D240" s="98"/>
      <c r="F240" s="116"/>
      <c r="G240" s="89"/>
    </row>
    <row r="241" spans="3:7" s="90" customFormat="1" x14ac:dyDescent="0.25">
      <c r="C241" s="98"/>
      <c r="D241" s="98"/>
      <c r="F241" s="116"/>
      <c r="G241" s="89"/>
    </row>
    <row r="242" spans="3:7" s="90" customFormat="1" x14ac:dyDescent="0.25">
      <c r="C242" s="98"/>
      <c r="D242" s="98"/>
      <c r="F242" s="116"/>
      <c r="G242" s="89"/>
    </row>
    <row r="243" spans="3:7" s="90" customFormat="1" x14ac:dyDescent="0.25">
      <c r="C243" s="98"/>
      <c r="D243" s="98"/>
      <c r="F243" s="116"/>
      <c r="G243" s="89"/>
    </row>
    <row r="244" spans="3:7" s="90" customFormat="1" x14ac:dyDescent="0.25">
      <c r="C244" s="98"/>
      <c r="D244" s="98"/>
      <c r="F244" s="116"/>
      <c r="G244" s="89"/>
    </row>
    <row r="245" spans="3:7" s="90" customFormat="1" x14ac:dyDescent="0.25">
      <c r="C245" s="98"/>
      <c r="D245" s="98"/>
      <c r="F245" s="116"/>
      <c r="G245" s="89"/>
    </row>
    <row r="246" spans="3:7" s="90" customFormat="1" x14ac:dyDescent="0.25">
      <c r="C246" s="98"/>
      <c r="D246" s="98"/>
      <c r="F246" s="116"/>
      <c r="G246" s="89"/>
    </row>
    <row r="247" spans="3:7" s="90" customFormat="1" x14ac:dyDescent="0.25">
      <c r="C247" s="98"/>
      <c r="D247" s="98"/>
      <c r="F247" s="116"/>
      <c r="G247" s="89"/>
    </row>
    <row r="248" spans="3:7" s="90" customFormat="1" x14ac:dyDescent="0.25">
      <c r="C248" s="98"/>
      <c r="D248" s="98"/>
      <c r="F248" s="116"/>
      <c r="G248" s="89"/>
    </row>
    <row r="249" spans="3:7" s="90" customFormat="1" x14ac:dyDescent="0.25">
      <c r="C249" s="98"/>
      <c r="D249" s="98"/>
      <c r="F249" s="116"/>
      <c r="G249" s="89"/>
    </row>
    <row r="250" spans="3:7" s="90" customFormat="1" x14ac:dyDescent="0.25">
      <c r="C250" s="98"/>
      <c r="D250" s="98"/>
      <c r="F250" s="116"/>
      <c r="G250" s="89"/>
    </row>
    <row r="251" spans="3:7" s="90" customFormat="1" x14ac:dyDescent="0.25">
      <c r="C251" s="98"/>
      <c r="D251" s="98"/>
      <c r="F251" s="116"/>
      <c r="G251" s="89"/>
    </row>
    <row r="252" spans="3:7" s="90" customFormat="1" x14ac:dyDescent="0.25">
      <c r="C252" s="98"/>
      <c r="D252" s="98"/>
      <c r="F252" s="116"/>
      <c r="G252" s="89"/>
    </row>
    <row r="253" spans="3:7" s="90" customFormat="1" x14ac:dyDescent="0.25">
      <c r="C253" s="98"/>
      <c r="D253" s="98"/>
      <c r="F253" s="116"/>
      <c r="G253" s="89"/>
    </row>
    <row r="254" spans="3:7" s="90" customFormat="1" x14ac:dyDescent="0.25">
      <c r="C254" s="98"/>
      <c r="D254" s="98"/>
      <c r="F254" s="116"/>
      <c r="G254" s="89"/>
    </row>
    <row r="255" spans="3:7" s="90" customFormat="1" x14ac:dyDescent="0.25">
      <c r="C255" s="98"/>
      <c r="D255" s="98"/>
      <c r="F255" s="116"/>
      <c r="G255" s="89"/>
    </row>
    <row r="256" spans="3:7" s="90" customFormat="1" x14ac:dyDescent="0.25">
      <c r="C256" s="98"/>
      <c r="D256" s="98"/>
      <c r="F256" s="116"/>
      <c r="G256" s="89"/>
    </row>
    <row r="257" spans="3:7" s="90" customFormat="1" x14ac:dyDescent="0.25">
      <c r="C257" s="98"/>
      <c r="D257" s="98"/>
      <c r="F257" s="116"/>
      <c r="G257" s="89"/>
    </row>
    <row r="258" spans="3:7" s="90" customFormat="1" x14ac:dyDescent="0.25">
      <c r="C258" s="98"/>
      <c r="D258" s="98"/>
      <c r="F258" s="116"/>
      <c r="G258" s="89"/>
    </row>
    <row r="259" spans="3:7" s="90" customFormat="1" x14ac:dyDescent="0.25">
      <c r="C259" s="98"/>
      <c r="D259" s="98"/>
      <c r="F259" s="116"/>
      <c r="G259" s="89"/>
    </row>
    <row r="260" spans="3:7" s="90" customFormat="1" x14ac:dyDescent="0.25">
      <c r="C260" s="98"/>
      <c r="D260" s="98"/>
      <c r="F260" s="116"/>
      <c r="G260" s="89"/>
    </row>
    <row r="261" spans="3:7" s="90" customFormat="1" x14ac:dyDescent="0.25">
      <c r="C261" s="98"/>
      <c r="D261" s="98"/>
      <c r="F261" s="116"/>
      <c r="G261" s="89"/>
    </row>
    <row r="262" spans="3:7" s="90" customFormat="1" x14ac:dyDescent="0.25">
      <c r="C262" s="98"/>
      <c r="D262" s="98"/>
      <c r="F262" s="116"/>
      <c r="G262" s="89"/>
    </row>
    <row r="263" spans="3:7" s="90" customFormat="1" x14ac:dyDescent="0.25">
      <c r="C263" s="98"/>
      <c r="D263" s="98"/>
      <c r="F263" s="116"/>
      <c r="G263" s="89"/>
    </row>
    <row r="264" spans="3:7" s="90" customFormat="1" x14ac:dyDescent="0.25">
      <c r="C264" s="98"/>
      <c r="D264" s="98"/>
      <c r="F264" s="116"/>
      <c r="G264" s="89"/>
    </row>
    <row r="265" spans="3:7" s="90" customFormat="1" x14ac:dyDescent="0.25">
      <c r="C265" s="98"/>
      <c r="D265" s="98"/>
      <c r="F265" s="116"/>
      <c r="G265" s="89"/>
    </row>
    <row r="266" spans="3:7" s="90" customFormat="1" x14ac:dyDescent="0.25">
      <c r="C266" s="98"/>
      <c r="D266" s="98"/>
      <c r="F266" s="116"/>
      <c r="G266" s="89"/>
    </row>
    <row r="267" spans="3:7" s="90" customFormat="1" x14ac:dyDescent="0.25">
      <c r="C267" s="98"/>
      <c r="D267" s="98"/>
      <c r="F267" s="116"/>
      <c r="G267" s="89"/>
    </row>
    <row r="268" spans="3:7" s="90" customFormat="1" x14ac:dyDescent="0.25">
      <c r="C268" s="98"/>
      <c r="D268" s="98"/>
      <c r="F268" s="116"/>
      <c r="G268" s="89"/>
    </row>
    <row r="269" spans="3:7" s="90" customFormat="1" x14ac:dyDescent="0.25">
      <c r="C269" s="98"/>
      <c r="D269" s="98"/>
      <c r="F269" s="116"/>
      <c r="G269" s="89"/>
    </row>
    <row r="270" spans="3:7" s="90" customFormat="1" x14ac:dyDescent="0.25">
      <c r="C270" s="98"/>
      <c r="D270" s="98"/>
      <c r="F270" s="116"/>
      <c r="G270" s="89"/>
    </row>
    <row r="271" spans="3:7" s="90" customFormat="1" x14ac:dyDescent="0.25">
      <c r="C271" s="98"/>
      <c r="D271" s="98"/>
      <c r="F271" s="116"/>
      <c r="G271" s="89"/>
    </row>
    <row r="272" spans="3:7" s="90" customFormat="1" x14ac:dyDescent="0.25">
      <c r="C272" s="98"/>
      <c r="D272" s="98"/>
      <c r="F272" s="116"/>
      <c r="G272" s="89"/>
    </row>
    <row r="273" spans="3:7" s="90" customFormat="1" x14ac:dyDescent="0.25">
      <c r="C273" s="98"/>
      <c r="D273" s="98"/>
      <c r="F273" s="116"/>
      <c r="G273" s="89"/>
    </row>
    <row r="274" spans="3:7" s="90" customFormat="1" x14ac:dyDescent="0.25">
      <c r="C274" s="98"/>
      <c r="D274" s="98"/>
      <c r="F274" s="116"/>
      <c r="G274" s="89"/>
    </row>
    <row r="275" spans="3:7" s="90" customFormat="1" x14ac:dyDescent="0.25">
      <c r="C275" s="98"/>
      <c r="D275" s="98"/>
      <c r="F275" s="116"/>
      <c r="G275" s="89"/>
    </row>
    <row r="276" spans="3:7" s="90" customFormat="1" x14ac:dyDescent="0.25">
      <c r="C276" s="98"/>
      <c r="D276" s="98"/>
      <c r="F276" s="116"/>
      <c r="G276" s="89"/>
    </row>
    <row r="277" spans="3:7" s="90" customFormat="1" x14ac:dyDescent="0.25">
      <c r="C277" s="98"/>
      <c r="D277" s="98"/>
      <c r="F277" s="116"/>
      <c r="G277" s="89"/>
    </row>
    <row r="278" spans="3:7" s="90" customFormat="1" x14ac:dyDescent="0.25">
      <c r="C278" s="98"/>
      <c r="D278" s="98"/>
      <c r="F278" s="116"/>
      <c r="G278" s="89"/>
    </row>
    <row r="279" spans="3:7" s="90" customFormat="1" x14ac:dyDescent="0.25">
      <c r="C279" s="98"/>
      <c r="D279" s="98"/>
      <c r="F279" s="116"/>
      <c r="G279" s="89"/>
    </row>
    <row r="280" spans="3:7" s="90" customFormat="1" x14ac:dyDescent="0.25">
      <c r="C280" s="98"/>
      <c r="D280" s="98"/>
      <c r="F280" s="116"/>
      <c r="G280" s="89"/>
    </row>
    <row r="281" spans="3:7" s="90" customFormat="1" x14ac:dyDescent="0.25">
      <c r="C281" s="98"/>
      <c r="D281" s="98"/>
      <c r="F281" s="116"/>
      <c r="G281" s="89"/>
    </row>
    <row r="282" spans="3:7" s="90" customFormat="1" x14ac:dyDescent="0.25">
      <c r="C282" s="98"/>
      <c r="D282" s="98"/>
      <c r="F282" s="116"/>
      <c r="G282" s="89"/>
    </row>
    <row r="283" spans="3:7" s="90" customFormat="1" x14ac:dyDescent="0.25">
      <c r="C283" s="98"/>
      <c r="D283" s="98"/>
      <c r="F283" s="116"/>
      <c r="G283" s="89"/>
    </row>
    <row r="284" spans="3:7" s="90" customFormat="1" x14ac:dyDescent="0.25">
      <c r="C284" s="98"/>
      <c r="D284" s="98"/>
      <c r="F284" s="116"/>
      <c r="G284" s="89"/>
    </row>
    <row r="285" spans="3:7" s="90" customFormat="1" x14ac:dyDescent="0.25">
      <c r="C285" s="98"/>
      <c r="D285" s="98"/>
      <c r="F285" s="116"/>
      <c r="G285" s="89"/>
    </row>
    <row r="286" spans="3:7" s="90" customFormat="1" x14ac:dyDescent="0.25">
      <c r="C286" s="98"/>
      <c r="D286" s="98"/>
      <c r="F286" s="116"/>
      <c r="G286" s="89"/>
    </row>
    <row r="287" spans="3:7" s="90" customFormat="1" x14ac:dyDescent="0.25">
      <c r="C287" s="98"/>
      <c r="D287" s="98"/>
      <c r="F287" s="116"/>
      <c r="G287" s="89"/>
    </row>
    <row r="288" spans="3:7" s="90" customFormat="1" x14ac:dyDescent="0.25">
      <c r="C288" s="98"/>
      <c r="D288" s="98"/>
      <c r="F288" s="116"/>
      <c r="G288" s="89"/>
    </row>
    <row r="289" spans="3:7" s="90" customFormat="1" x14ac:dyDescent="0.25">
      <c r="C289" s="98"/>
      <c r="D289" s="98"/>
      <c r="F289" s="116"/>
      <c r="G289" s="89"/>
    </row>
    <row r="290" spans="3:7" s="90" customFormat="1" x14ac:dyDescent="0.25">
      <c r="C290" s="98"/>
      <c r="D290" s="98"/>
      <c r="F290" s="116"/>
      <c r="G290" s="89"/>
    </row>
    <row r="291" spans="3:7" s="90" customFormat="1" x14ac:dyDescent="0.25">
      <c r="C291" s="98"/>
      <c r="D291" s="98"/>
      <c r="F291" s="116"/>
      <c r="G291" s="89"/>
    </row>
    <row r="292" spans="3:7" s="90" customFormat="1" x14ac:dyDescent="0.25">
      <c r="C292" s="98"/>
      <c r="D292" s="98"/>
      <c r="F292" s="116"/>
      <c r="G292" s="89"/>
    </row>
    <row r="293" spans="3:7" s="90" customFormat="1" x14ac:dyDescent="0.25">
      <c r="C293" s="98"/>
      <c r="D293" s="98"/>
      <c r="F293" s="116"/>
      <c r="G293" s="89"/>
    </row>
    <row r="294" spans="3:7" s="90" customFormat="1" x14ac:dyDescent="0.25">
      <c r="C294" s="98"/>
      <c r="D294" s="98"/>
      <c r="F294" s="116"/>
      <c r="G294" s="89"/>
    </row>
    <row r="295" spans="3:7" s="90" customFormat="1" x14ac:dyDescent="0.25">
      <c r="C295" s="98"/>
      <c r="D295" s="98"/>
      <c r="F295" s="116"/>
      <c r="G295" s="89"/>
    </row>
    <row r="296" spans="3:7" s="90" customFormat="1" x14ac:dyDescent="0.25">
      <c r="C296" s="98"/>
      <c r="D296" s="98"/>
      <c r="F296" s="116"/>
      <c r="G296" s="89"/>
    </row>
    <row r="297" spans="3:7" s="90" customFormat="1" x14ac:dyDescent="0.25">
      <c r="C297" s="98"/>
      <c r="D297" s="98"/>
      <c r="F297" s="116"/>
      <c r="G297" s="89"/>
    </row>
    <row r="298" spans="3:7" s="90" customFormat="1" x14ac:dyDescent="0.25">
      <c r="C298" s="98"/>
      <c r="D298" s="98"/>
      <c r="F298" s="116"/>
      <c r="G298" s="89"/>
    </row>
    <row r="299" spans="3:7" s="90" customFormat="1" x14ac:dyDescent="0.25">
      <c r="C299" s="98"/>
      <c r="D299" s="98"/>
      <c r="F299" s="116"/>
      <c r="G299" s="89"/>
    </row>
    <row r="300" spans="3:7" s="90" customFormat="1" x14ac:dyDescent="0.25">
      <c r="C300" s="98"/>
      <c r="D300" s="98"/>
      <c r="F300" s="116"/>
      <c r="G300" s="89"/>
    </row>
    <row r="301" spans="3:7" s="90" customFormat="1" x14ac:dyDescent="0.25">
      <c r="C301" s="98"/>
      <c r="D301" s="98"/>
      <c r="F301" s="116"/>
      <c r="G301" s="89"/>
    </row>
    <row r="302" spans="3:7" s="90" customFormat="1" x14ac:dyDescent="0.25">
      <c r="C302" s="98"/>
      <c r="D302" s="98"/>
      <c r="F302" s="116"/>
      <c r="G302" s="89"/>
    </row>
    <row r="303" spans="3:7" s="90" customFormat="1" x14ac:dyDescent="0.25">
      <c r="C303" s="98"/>
      <c r="D303" s="98"/>
      <c r="F303" s="116"/>
      <c r="G303" s="89"/>
    </row>
    <row r="304" spans="3:7" s="90" customFormat="1" x14ac:dyDescent="0.25">
      <c r="C304" s="98"/>
      <c r="D304" s="98"/>
      <c r="F304" s="116"/>
      <c r="G304" s="89"/>
    </row>
    <row r="305" spans="3:7" s="90" customFormat="1" x14ac:dyDescent="0.25">
      <c r="C305" s="98"/>
      <c r="D305" s="98"/>
      <c r="F305" s="116"/>
      <c r="G305" s="89"/>
    </row>
    <row r="306" spans="3:7" s="90" customFormat="1" x14ac:dyDescent="0.25">
      <c r="C306" s="98"/>
      <c r="D306" s="98"/>
      <c r="F306" s="116"/>
      <c r="G306" s="89"/>
    </row>
    <row r="307" spans="3:7" s="90" customFormat="1" x14ac:dyDescent="0.25">
      <c r="C307" s="98"/>
      <c r="D307" s="98"/>
      <c r="F307" s="116"/>
      <c r="G307" s="89"/>
    </row>
    <row r="308" spans="3:7" s="90" customFormat="1" x14ac:dyDescent="0.25">
      <c r="C308" s="98"/>
      <c r="D308" s="98"/>
      <c r="F308" s="116"/>
      <c r="G308" s="89"/>
    </row>
    <row r="309" spans="3:7" s="90" customFormat="1" x14ac:dyDescent="0.25">
      <c r="C309" s="98"/>
      <c r="D309" s="98"/>
      <c r="F309" s="116"/>
      <c r="G309" s="89"/>
    </row>
    <row r="310" spans="3:7" s="90" customFormat="1" x14ac:dyDescent="0.25">
      <c r="C310" s="98"/>
      <c r="D310" s="98"/>
      <c r="F310" s="116"/>
      <c r="G310" s="89"/>
    </row>
    <row r="311" spans="3:7" s="90" customFormat="1" x14ac:dyDescent="0.25">
      <c r="C311" s="98"/>
      <c r="D311" s="98"/>
      <c r="F311" s="116"/>
      <c r="G311" s="89"/>
    </row>
    <row r="312" spans="3:7" s="90" customFormat="1" x14ac:dyDescent="0.25">
      <c r="C312" s="98"/>
      <c r="D312" s="98"/>
      <c r="F312" s="116"/>
      <c r="G312" s="89"/>
    </row>
    <row r="313" spans="3:7" s="90" customFormat="1" x14ac:dyDescent="0.25">
      <c r="C313" s="98"/>
      <c r="D313" s="98"/>
      <c r="F313" s="116"/>
      <c r="G313" s="89"/>
    </row>
    <row r="314" spans="3:7" s="90" customFormat="1" x14ac:dyDescent="0.25">
      <c r="C314" s="98"/>
      <c r="D314" s="98"/>
      <c r="F314" s="116"/>
      <c r="G314" s="89"/>
    </row>
    <row r="315" spans="3:7" s="90" customFormat="1" x14ac:dyDescent="0.25">
      <c r="C315" s="98"/>
      <c r="D315" s="98"/>
      <c r="F315" s="116"/>
      <c r="G315" s="89"/>
    </row>
    <row r="316" spans="3:7" s="90" customFormat="1" x14ac:dyDescent="0.25">
      <c r="C316" s="98"/>
      <c r="D316" s="98"/>
      <c r="F316" s="116"/>
      <c r="G316" s="89"/>
    </row>
    <row r="317" spans="3:7" s="90" customFormat="1" x14ac:dyDescent="0.25">
      <c r="C317" s="98"/>
      <c r="D317" s="98"/>
      <c r="F317" s="116"/>
      <c r="G317" s="89"/>
    </row>
    <row r="318" spans="3:7" s="90" customFormat="1" x14ac:dyDescent="0.25">
      <c r="C318" s="98"/>
      <c r="D318" s="98"/>
      <c r="F318" s="116"/>
      <c r="G318" s="89"/>
    </row>
    <row r="319" spans="3:7" s="90" customFormat="1" x14ac:dyDescent="0.25">
      <c r="C319" s="98"/>
      <c r="D319" s="98"/>
      <c r="F319" s="116"/>
      <c r="G319" s="89"/>
    </row>
    <row r="320" spans="3:7" s="90" customFormat="1" x14ac:dyDescent="0.25">
      <c r="C320" s="98"/>
      <c r="D320" s="98"/>
      <c r="F320" s="116"/>
      <c r="G320" s="89"/>
    </row>
    <row r="321" spans="3:7" s="90" customFormat="1" x14ac:dyDescent="0.25">
      <c r="C321" s="98"/>
      <c r="D321" s="98"/>
      <c r="F321" s="116"/>
      <c r="G321" s="89"/>
    </row>
    <row r="322" spans="3:7" s="90" customFormat="1" x14ac:dyDescent="0.25">
      <c r="C322" s="98"/>
      <c r="D322" s="98"/>
      <c r="F322" s="116"/>
      <c r="G322" s="89"/>
    </row>
    <row r="323" spans="3:7" s="90" customFormat="1" x14ac:dyDescent="0.25">
      <c r="C323" s="98"/>
      <c r="D323" s="98"/>
      <c r="F323" s="116"/>
      <c r="G323" s="89"/>
    </row>
    <row r="324" spans="3:7" s="90" customFormat="1" x14ac:dyDescent="0.25">
      <c r="C324" s="98"/>
      <c r="D324" s="98"/>
      <c r="F324" s="116"/>
      <c r="G324" s="89"/>
    </row>
    <row r="325" spans="3:7" s="90" customFormat="1" x14ac:dyDescent="0.25">
      <c r="C325" s="98"/>
      <c r="D325" s="98"/>
      <c r="F325" s="116"/>
      <c r="G325" s="89"/>
    </row>
    <row r="326" spans="3:7" s="90" customFormat="1" x14ac:dyDescent="0.25">
      <c r="C326" s="98"/>
      <c r="D326" s="98"/>
      <c r="F326" s="116"/>
      <c r="G326" s="89"/>
    </row>
    <row r="327" spans="3:7" s="90" customFormat="1" x14ac:dyDescent="0.25">
      <c r="C327" s="98"/>
      <c r="D327" s="98"/>
      <c r="F327" s="116"/>
      <c r="G327" s="89"/>
    </row>
    <row r="328" spans="3:7" s="90" customFormat="1" x14ac:dyDescent="0.25">
      <c r="C328" s="98"/>
      <c r="D328" s="98"/>
      <c r="F328" s="116"/>
      <c r="G328" s="89"/>
    </row>
    <row r="329" spans="3:7" s="90" customFormat="1" x14ac:dyDescent="0.25">
      <c r="C329" s="98"/>
      <c r="D329" s="98"/>
      <c r="F329" s="116"/>
      <c r="G329" s="89"/>
    </row>
    <row r="330" spans="3:7" s="90" customFormat="1" x14ac:dyDescent="0.25">
      <c r="C330" s="98"/>
      <c r="D330" s="98"/>
      <c r="F330" s="116"/>
      <c r="G330" s="89"/>
    </row>
    <row r="331" spans="3:7" s="90" customFormat="1" x14ac:dyDescent="0.25">
      <c r="C331" s="98"/>
      <c r="D331" s="98"/>
      <c r="F331" s="116"/>
      <c r="G331" s="89"/>
    </row>
    <row r="332" spans="3:7" s="90" customFormat="1" x14ac:dyDescent="0.25">
      <c r="C332" s="98"/>
      <c r="D332" s="98"/>
      <c r="F332" s="116"/>
      <c r="G332" s="89"/>
    </row>
    <row r="333" spans="3:7" s="90" customFormat="1" x14ac:dyDescent="0.25">
      <c r="C333" s="98"/>
      <c r="D333" s="98"/>
      <c r="F333" s="116"/>
      <c r="G333" s="89"/>
    </row>
    <row r="334" spans="3:7" s="90" customFormat="1" x14ac:dyDescent="0.25">
      <c r="C334" s="98"/>
      <c r="D334" s="98"/>
      <c r="F334" s="116"/>
      <c r="G334" s="89"/>
    </row>
    <row r="335" spans="3:7" s="90" customFormat="1" x14ac:dyDescent="0.25">
      <c r="C335" s="98"/>
      <c r="D335" s="98"/>
      <c r="F335" s="116"/>
      <c r="G335" s="89"/>
    </row>
    <row r="336" spans="3:7" s="90" customFormat="1" x14ac:dyDescent="0.25">
      <c r="C336" s="98"/>
      <c r="D336" s="98"/>
      <c r="F336" s="116"/>
      <c r="G336" s="89"/>
    </row>
    <row r="337" spans="3:7" s="90" customFormat="1" x14ac:dyDescent="0.25">
      <c r="C337" s="98"/>
      <c r="D337" s="98"/>
      <c r="F337" s="116"/>
      <c r="G337" s="89"/>
    </row>
    <row r="338" spans="3:7" s="90" customFormat="1" x14ac:dyDescent="0.25">
      <c r="C338" s="98"/>
      <c r="D338" s="98"/>
      <c r="F338" s="116"/>
      <c r="G338" s="89"/>
    </row>
    <row r="339" spans="3:7" s="90" customFormat="1" x14ac:dyDescent="0.25">
      <c r="C339" s="98"/>
      <c r="D339" s="98"/>
      <c r="F339" s="116"/>
      <c r="G339" s="89"/>
    </row>
    <row r="340" spans="3:7" s="90" customFormat="1" x14ac:dyDescent="0.25">
      <c r="C340" s="98"/>
      <c r="D340" s="98"/>
      <c r="F340" s="116"/>
      <c r="G340" s="89"/>
    </row>
    <row r="341" spans="3:7" s="90" customFormat="1" x14ac:dyDescent="0.25">
      <c r="C341" s="98"/>
      <c r="D341" s="98"/>
      <c r="F341" s="116"/>
      <c r="G341" s="89"/>
    </row>
    <row r="342" spans="3:7" s="90" customFormat="1" x14ac:dyDescent="0.25">
      <c r="C342" s="98"/>
      <c r="D342" s="98"/>
      <c r="F342" s="116"/>
      <c r="G342" s="89"/>
    </row>
    <row r="343" spans="3:7" s="90" customFormat="1" x14ac:dyDescent="0.25">
      <c r="C343" s="98"/>
      <c r="D343" s="98"/>
      <c r="F343" s="116"/>
      <c r="G343" s="89"/>
    </row>
    <row r="344" spans="3:7" s="90" customFormat="1" x14ac:dyDescent="0.25">
      <c r="C344" s="98"/>
      <c r="D344" s="98"/>
      <c r="F344" s="116"/>
      <c r="G344" s="89"/>
    </row>
    <row r="345" spans="3:7" s="90" customFormat="1" x14ac:dyDescent="0.25">
      <c r="C345" s="98"/>
      <c r="D345" s="98"/>
      <c r="F345" s="116"/>
      <c r="G345" s="89"/>
    </row>
    <row r="346" spans="3:7" s="90" customFormat="1" x14ac:dyDescent="0.25">
      <c r="C346" s="98"/>
      <c r="D346" s="98"/>
      <c r="F346" s="116"/>
      <c r="G346" s="89"/>
    </row>
    <row r="347" spans="3:7" s="90" customFormat="1" x14ac:dyDescent="0.25">
      <c r="C347" s="98"/>
      <c r="D347" s="98"/>
      <c r="F347" s="116"/>
      <c r="G347" s="89"/>
    </row>
    <row r="348" spans="3:7" s="90" customFormat="1" x14ac:dyDescent="0.25">
      <c r="C348" s="98"/>
      <c r="D348" s="98"/>
      <c r="F348" s="116"/>
      <c r="G348" s="89"/>
    </row>
    <row r="349" spans="3:7" s="90" customFormat="1" x14ac:dyDescent="0.25">
      <c r="C349" s="98"/>
      <c r="D349" s="98"/>
      <c r="F349" s="116"/>
      <c r="G349" s="89"/>
    </row>
    <row r="350" spans="3:7" s="90" customFormat="1" x14ac:dyDescent="0.25">
      <c r="C350" s="98"/>
      <c r="D350" s="98"/>
      <c r="F350" s="116"/>
      <c r="G350" s="89"/>
    </row>
    <row r="351" spans="3:7" s="90" customFormat="1" x14ac:dyDescent="0.25">
      <c r="C351" s="98"/>
      <c r="D351" s="98"/>
      <c r="F351" s="116"/>
      <c r="G351" s="89"/>
    </row>
    <row r="352" spans="3:7" s="90" customFormat="1" x14ac:dyDescent="0.25">
      <c r="C352" s="98"/>
      <c r="D352" s="98"/>
      <c r="F352" s="116"/>
      <c r="G352" s="89"/>
    </row>
    <row r="353" spans="3:7" s="90" customFormat="1" x14ac:dyDescent="0.25">
      <c r="C353" s="98"/>
      <c r="D353" s="98"/>
      <c r="F353" s="116"/>
      <c r="G353" s="89"/>
    </row>
    <row r="354" spans="3:7" s="90" customFormat="1" x14ac:dyDescent="0.25">
      <c r="C354" s="98"/>
      <c r="D354" s="98"/>
      <c r="F354" s="116"/>
      <c r="G354" s="89"/>
    </row>
    <row r="355" spans="3:7" s="90" customFormat="1" x14ac:dyDescent="0.25">
      <c r="C355" s="98"/>
      <c r="D355" s="98"/>
      <c r="F355" s="116"/>
      <c r="G355" s="89"/>
    </row>
    <row r="356" spans="3:7" s="90" customFormat="1" x14ac:dyDescent="0.25">
      <c r="C356" s="98"/>
      <c r="D356" s="98"/>
      <c r="F356" s="116"/>
      <c r="G356" s="89"/>
    </row>
    <row r="357" spans="3:7" s="90" customFormat="1" x14ac:dyDescent="0.25">
      <c r="C357" s="98"/>
      <c r="D357" s="98"/>
      <c r="F357" s="116"/>
      <c r="G357" s="89"/>
    </row>
    <row r="358" spans="3:7" s="90" customFormat="1" x14ac:dyDescent="0.25">
      <c r="C358" s="98"/>
      <c r="D358" s="98"/>
      <c r="F358" s="116"/>
      <c r="G358" s="89"/>
    </row>
    <row r="359" spans="3:7" s="90" customFormat="1" x14ac:dyDescent="0.25">
      <c r="C359" s="98"/>
      <c r="D359" s="98"/>
      <c r="F359" s="116"/>
      <c r="G359" s="89"/>
    </row>
    <row r="360" spans="3:7" s="90" customFormat="1" x14ac:dyDescent="0.25">
      <c r="C360" s="98"/>
      <c r="D360" s="98"/>
      <c r="F360" s="116"/>
      <c r="G360" s="89"/>
    </row>
    <row r="361" spans="3:7" s="90" customFormat="1" x14ac:dyDescent="0.25">
      <c r="C361" s="98"/>
      <c r="D361" s="98"/>
      <c r="F361" s="116"/>
      <c r="G361" s="89"/>
    </row>
    <row r="362" spans="3:7" s="90" customFormat="1" x14ac:dyDescent="0.25">
      <c r="C362" s="98"/>
      <c r="D362" s="98"/>
      <c r="F362" s="116"/>
      <c r="G362" s="89"/>
    </row>
    <row r="363" spans="3:7" s="90" customFormat="1" x14ac:dyDescent="0.25">
      <c r="C363" s="98"/>
      <c r="D363" s="98"/>
      <c r="F363" s="116"/>
      <c r="G363" s="89"/>
    </row>
    <row r="364" spans="3:7" s="90" customFormat="1" x14ac:dyDescent="0.25">
      <c r="C364" s="98"/>
      <c r="D364" s="98"/>
      <c r="F364" s="116"/>
      <c r="G364" s="89"/>
    </row>
    <row r="365" spans="3:7" s="90" customFormat="1" x14ac:dyDescent="0.25">
      <c r="C365" s="98"/>
      <c r="D365" s="98"/>
      <c r="F365" s="116"/>
      <c r="G365" s="89"/>
    </row>
    <row r="366" spans="3:7" s="90" customFormat="1" x14ac:dyDescent="0.25">
      <c r="C366" s="98"/>
      <c r="D366" s="98"/>
      <c r="F366" s="116"/>
      <c r="G366" s="89"/>
    </row>
    <row r="367" spans="3:7" s="90" customFormat="1" x14ac:dyDescent="0.25">
      <c r="C367" s="98"/>
      <c r="D367" s="98"/>
      <c r="F367" s="116"/>
      <c r="G367" s="89"/>
    </row>
    <row r="368" spans="3:7" s="90" customFormat="1" x14ac:dyDescent="0.25">
      <c r="C368" s="98"/>
      <c r="D368" s="98"/>
      <c r="F368" s="116"/>
      <c r="G368" s="89"/>
    </row>
    <row r="369" spans="3:7" s="90" customFormat="1" x14ac:dyDescent="0.25">
      <c r="C369" s="98"/>
      <c r="D369" s="98"/>
      <c r="F369" s="116"/>
      <c r="G369" s="89"/>
    </row>
    <row r="370" spans="3:7" s="90" customFormat="1" x14ac:dyDescent="0.25">
      <c r="C370" s="98"/>
      <c r="D370" s="98"/>
      <c r="F370" s="116"/>
      <c r="G370" s="89"/>
    </row>
    <row r="371" spans="3:7" s="90" customFormat="1" x14ac:dyDescent="0.25">
      <c r="C371" s="98"/>
      <c r="D371" s="98"/>
      <c r="F371" s="116"/>
      <c r="G371" s="89"/>
    </row>
    <row r="372" spans="3:7" s="90" customFormat="1" x14ac:dyDescent="0.25">
      <c r="C372" s="98"/>
      <c r="D372" s="98"/>
      <c r="F372" s="116"/>
      <c r="G372" s="89"/>
    </row>
    <row r="373" spans="3:7" s="90" customFormat="1" x14ac:dyDescent="0.25">
      <c r="C373" s="98"/>
      <c r="D373" s="98"/>
      <c r="F373" s="116"/>
      <c r="G373" s="89"/>
    </row>
    <row r="374" spans="3:7" s="90" customFormat="1" x14ac:dyDescent="0.25">
      <c r="C374" s="98"/>
      <c r="D374" s="98"/>
      <c r="F374" s="116"/>
      <c r="G374" s="89"/>
    </row>
    <row r="375" spans="3:7" s="90" customFormat="1" x14ac:dyDescent="0.25">
      <c r="C375" s="98"/>
      <c r="D375" s="98"/>
      <c r="F375" s="116"/>
      <c r="G375" s="89"/>
    </row>
    <row r="376" spans="3:7" s="90" customFormat="1" x14ac:dyDescent="0.25">
      <c r="C376" s="98"/>
      <c r="D376" s="98"/>
      <c r="F376" s="116"/>
      <c r="G376" s="89"/>
    </row>
    <row r="377" spans="3:7" s="90" customFormat="1" x14ac:dyDescent="0.25">
      <c r="C377" s="98"/>
      <c r="D377" s="98"/>
      <c r="F377" s="116"/>
      <c r="G377" s="89"/>
    </row>
    <row r="378" spans="3:7" s="90" customFormat="1" x14ac:dyDescent="0.25">
      <c r="C378" s="98"/>
      <c r="D378" s="98"/>
      <c r="F378" s="116"/>
      <c r="G378" s="89"/>
    </row>
    <row r="379" spans="3:7" s="90" customFormat="1" x14ac:dyDescent="0.25">
      <c r="C379" s="98"/>
      <c r="D379" s="98"/>
      <c r="F379" s="116"/>
      <c r="G379" s="89"/>
    </row>
    <row r="380" spans="3:7" s="90" customFormat="1" x14ac:dyDescent="0.25">
      <c r="C380" s="98"/>
      <c r="D380" s="98"/>
      <c r="F380" s="116"/>
      <c r="G380" s="89"/>
    </row>
    <row r="381" spans="3:7" s="90" customFormat="1" x14ac:dyDescent="0.25">
      <c r="C381" s="98"/>
      <c r="D381" s="98"/>
      <c r="F381" s="116"/>
      <c r="G381" s="89"/>
    </row>
    <row r="382" spans="3:7" s="90" customFormat="1" x14ac:dyDescent="0.25">
      <c r="C382" s="98"/>
      <c r="D382" s="98"/>
      <c r="F382" s="116"/>
      <c r="G382" s="89"/>
    </row>
    <row r="383" spans="3:7" s="90" customFormat="1" x14ac:dyDescent="0.25">
      <c r="C383" s="98"/>
      <c r="D383" s="98"/>
      <c r="F383" s="116"/>
      <c r="G383" s="89"/>
    </row>
    <row r="384" spans="3:7" s="90" customFormat="1" x14ac:dyDescent="0.25">
      <c r="C384" s="98"/>
      <c r="D384" s="98"/>
      <c r="F384" s="116"/>
      <c r="G384" s="89"/>
    </row>
    <row r="385" spans="3:7" s="90" customFormat="1" x14ac:dyDescent="0.25">
      <c r="C385" s="98"/>
      <c r="D385" s="98"/>
      <c r="F385" s="116"/>
      <c r="G385" s="89"/>
    </row>
    <row r="386" spans="3:7" s="90" customFormat="1" x14ac:dyDescent="0.25">
      <c r="C386" s="98"/>
      <c r="D386" s="98"/>
      <c r="F386" s="116"/>
      <c r="G386" s="89"/>
    </row>
    <row r="387" spans="3:7" s="90" customFormat="1" x14ac:dyDescent="0.25">
      <c r="C387" s="98"/>
      <c r="D387" s="98"/>
      <c r="F387" s="116"/>
      <c r="G387" s="89"/>
    </row>
    <row r="388" spans="3:7" s="90" customFormat="1" x14ac:dyDescent="0.25">
      <c r="C388" s="98"/>
      <c r="D388" s="98"/>
      <c r="F388" s="116"/>
      <c r="G388" s="89"/>
    </row>
    <row r="389" spans="3:7" s="90" customFormat="1" x14ac:dyDescent="0.25">
      <c r="C389" s="98"/>
      <c r="D389" s="98"/>
      <c r="F389" s="116"/>
      <c r="G389" s="89"/>
    </row>
    <row r="390" spans="3:7" s="90" customFormat="1" x14ac:dyDescent="0.25">
      <c r="C390" s="98"/>
      <c r="D390" s="98"/>
      <c r="F390" s="116"/>
      <c r="G390" s="89"/>
    </row>
    <row r="391" spans="3:7" s="90" customFormat="1" x14ac:dyDescent="0.25">
      <c r="C391" s="98"/>
      <c r="D391" s="98"/>
      <c r="F391" s="116"/>
      <c r="G391" s="89"/>
    </row>
    <row r="392" spans="3:7" s="90" customFormat="1" x14ac:dyDescent="0.25">
      <c r="C392" s="98"/>
      <c r="D392" s="98"/>
      <c r="F392" s="116"/>
      <c r="G392" s="89"/>
    </row>
    <row r="393" spans="3:7" s="90" customFormat="1" x14ac:dyDescent="0.25">
      <c r="C393" s="98"/>
      <c r="D393" s="98"/>
      <c r="F393" s="116"/>
      <c r="G393" s="89"/>
    </row>
    <row r="394" spans="3:7" s="90" customFormat="1" x14ac:dyDescent="0.25">
      <c r="C394" s="98"/>
      <c r="D394" s="98"/>
      <c r="F394" s="116"/>
      <c r="G394" s="89"/>
    </row>
    <row r="395" spans="3:7" s="90" customFormat="1" x14ac:dyDescent="0.25">
      <c r="C395" s="98"/>
      <c r="D395" s="98"/>
      <c r="F395" s="116"/>
      <c r="G395" s="89"/>
    </row>
    <row r="396" spans="3:7" s="90" customFormat="1" x14ac:dyDescent="0.25">
      <c r="C396" s="98"/>
      <c r="D396" s="98"/>
      <c r="F396" s="116"/>
      <c r="G396" s="89"/>
    </row>
    <row r="397" spans="3:7" s="90" customFormat="1" x14ac:dyDescent="0.25">
      <c r="C397" s="98"/>
      <c r="D397" s="98"/>
      <c r="F397" s="116"/>
      <c r="G397" s="89"/>
    </row>
    <row r="398" spans="3:7" s="90" customFormat="1" x14ac:dyDescent="0.25">
      <c r="C398" s="98"/>
      <c r="D398" s="98"/>
      <c r="F398" s="116"/>
      <c r="G398" s="89"/>
    </row>
    <row r="399" spans="3:7" s="90" customFormat="1" x14ac:dyDescent="0.25">
      <c r="C399" s="98"/>
      <c r="D399" s="98"/>
      <c r="F399" s="116"/>
      <c r="G399" s="89"/>
    </row>
    <row r="400" spans="3:7" s="90" customFormat="1" x14ac:dyDescent="0.25">
      <c r="C400" s="98"/>
      <c r="D400" s="98"/>
      <c r="F400" s="116"/>
      <c r="G400" s="89"/>
    </row>
    <row r="401" spans="3:7" s="90" customFormat="1" x14ac:dyDescent="0.25">
      <c r="C401" s="98"/>
      <c r="D401" s="98"/>
      <c r="F401" s="116"/>
      <c r="G401" s="89"/>
    </row>
    <row r="402" spans="3:7" s="90" customFormat="1" x14ac:dyDescent="0.25">
      <c r="C402" s="98"/>
      <c r="D402" s="98"/>
      <c r="F402" s="116"/>
      <c r="G402" s="89"/>
    </row>
    <row r="403" spans="3:7" s="90" customFormat="1" x14ac:dyDescent="0.25">
      <c r="C403" s="98"/>
      <c r="D403" s="98"/>
      <c r="F403" s="116"/>
      <c r="G403" s="89"/>
    </row>
    <row r="404" spans="3:7" s="90" customFormat="1" x14ac:dyDescent="0.25">
      <c r="C404" s="98"/>
      <c r="D404" s="98"/>
      <c r="F404" s="116"/>
      <c r="G404" s="89"/>
    </row>
    <row r="405" spans="3:7" s="90" customFormat="1" x14ac:dyDescent="0.25">
      <c r="C405" s="98"/>
      <c r="D405" s="98"/>
      <c r="F405" s="116"/>
      <c r="G405" s="89"/>
    </row>
    <row r="406" spans="3:7" s="90" customFormat="1" x14ac:dyDescent="0.25">
      <c r="C406" s="98"/>
      <c r="D406" s="98"/>
      <c r="F406" s="116"/>
      <c r="G406" s="89"/>
    </row>
    <row r="407" spans="3:7" s="90" customFormat="1" x14ac:dyDescent="0.25">
      <c r="C407" s="98"/>
      <c r="D407" s="98"/>
      <c r="F407" s="116"/>
      <c r="G407" s="89"/>
    </row>
    <row r="408" spans="3:7" s="90" customFormat="1" x14ac:dyDescent="0.25">
      <c r="C408" s="98"/>
      <c r="D408" s="98"/>
      <c r="F408" s="116"/>
      <c r="G408" s="89"/>
    </row>
    <row r="409" spans="3:7" s="90" customFormat="1" x14ac:dyDescent="0.25">
      <c r="C409" s="98"/>
      <c r="D409" s="98"/>
      <c r="F409" s="116"/>
      <c r="G409" s="89"/>
    </row>
    <row r="410" spans="3:7" s="90" customFormat="1" x14ac:dyDescent="0.25">
      <c r="C410" s="98"/>
      <c r="D410" s="98"/>
      <c r="F410" s="116"/>
      <c r="G410" s="89"/>
    </row>
    <row r="411" spans="3:7" s="90" customFormat="1" x14ac:dyDescent="0.25">
      <c r="C411" s="98"/>
      <c r="D411" s="98"/>
      <c r="F411" s="116"/>
      <c r="G411" s="89"/>
    </row>
    <row r="412" spans="3:7" s="90" customFormat="1" x14ac:dyDescent="0.25">
      <c r="C412" s="98"/>
      <c r="D412" s="98"/>
      <c r="F412" s="116"/>
      <c r="G412" s="89"/>
    </row>
    <row r="413" spans="3:7" s="90" customFormat="1" x14ac:dyDescent="0.25">
      <c r="C413" s="98"/>
      <c r="D413" s="98"/>
      <c r="F413" s="116"/>
      <c r="G413" s="89"/>
    </row>
    <row r="414" spans="3:7" s="90" customFormat="1" x14ac:dyDescent="0.25">
      <c r="C414" s="98"/>
      <c r="D414" s="98"/>
      <c r="F414" s="116"/>
      <c r="G414" s="89"/>
    </row>
    <row r="415" spans="3:7" s="90" customFormat="1" x14ac:dyDescent="0.25">
      <c r="C415" s="98"/>
      <c r="D415" s="98"/>
      <c r="F415" s="116"/>
      <c r="G415" s="89"/>
    </row>
    <row r="416" spans="3:7" s="90" customFormat="1" x14ac:dyDescent="0.25">
      <c r="C416" s="98"/>
      <c r="D416" s="98"/>
      <c r="F416" s="116"/>
      <c r="G416" s="89"/>
    </row>
    <row r="417" spans="3:7" s="90" customFormat="1" x14ac:dyDescent="0.25">
      <c r="C417" s="98"/>
      <c r="D417" s="98"/>
      <c r="F417" s="116"/>
      <c r="G417" s="89"/>
    </row>
    <row r="418" spans="3:7" s="90" customFormat="1" x14ac:dyDescent="0.25">
      <c r="C418" s="98"/>
      <c r="D418" s="98"/>
      <c r="F418" s="116"/>
      <c r="G418" s="89"/>
    </row>
    <row r="419" spans="3:7" s="90" customFormat="1" x14ac:dyDescent="0.25">
      <c r="C419" s="98"/>
      <c r="D419" s="98"/>
      <c r="F419" s="116"/>
      <c r="G419" s="89"/>
    </row>
    <row r="420" spans="3:7" s="90" customFormat="1" x14ac:dyDescent="0.25">
      <c r="C420" s="98"/>
      <c r="D420" s="98"/>
      <c r="F420" s="116"/>
      <c r="G420" s="89"/>
    </row>
    <row r="421" spans="3:7" s="90" customFormat="1" x14ac:dyDescent="0.25">
      <c r="C421" s="98"/>
      <c r="D421" s="98"/>
      <c r="F421" s="116"/>
      <c r="G421" s="89"/>
    </row>
    <row r="422" spans="3:7" s="90" customFormat="1" x14ac:dyDescent="0.25">
      <c r="C422" s="98"/>
      <c r="D422" s="98"/>
      <c r="F422" s="116"/>
      <c r="G422" s="89"/>
    </row>
    <row r="423" spans="3:7" s="90" customFormat="1" x14ac:dyDescent="0.25">
      <c r="C423" s="98"/>
      <c r="D423" s="98"/>
      <c r="F423" s="116"/>
      <c r="G423" s="89"/>
    </row>
    <row r="424" spans="3:7" s="90" customFormat="1" x14ac:dyDescent="0.25">
      <c r="C424" s="98"/>
      <c r="D424" s="98"/>
      <c r="F424" s="116"/>
      <c r="G424" s="89"/>
    </row>
    <row r="425" spans="3:7" s="90" customFormat="1" x14ac:dyDescent="0.25">
      <c r="C425" s="98"/>
      <c r="D425" s="98"/>
      <c r="F425" s="116"/>
      <c r="G425" s="89"/>
    </row>
    <row r="426" spans="3:7" s="90" customFormat="1" x14ac:dyDescent="0.25">
      <c r="C426" s="98"/>
      <c r="D426" s="98"/>
      <c r="F426" s="116"/>
      <c r="G426" s="89"/>
    </row>
    <row r="427" spans="3:7" s="90" customFormat="1" x14ac:dyDescent="0.25">
      <c r="C427" s="98"/>
      <c r="D427" s="98"/>
      <c r="F427" s="116"/>
      <c r="G427" s="89"/>
    </row>
    <row r="428" spans="3:7" s="90" customFormat="1" x14ac:dyDescent="0.25">
      <c r="C428" s="98"/>
      <c r="D428" s="98"/>
      <c r="F428" s="116"/>
      <c r="G428" s="89"/>
    </row>
    <row r="429" spans="3:7" s="90" customFormat="1" x14ac:dyDescent="0.25">
      <c r="C429" s="98"/>
      <c r="D429" s="98"/>
      <c r="F429" s="116"/>
      <c r="G429" s="89"/>
    </row>
    <row r="430" spans="3:7" s="90" customFormat="1" x14ac:dyDescent="0.25">
      <c r="C430" s="98"/>
      <c r="D430" s="98"/>
      <c r="F430" s="116"/>
      <c r="G430" s="89"/>
    </row>
    <row r="431" spans="3:7" s="90" customFormat="1" x14ac:dyDescent="0.25">
      <c r="C431" s="98"/>
      <c r="D431" s="98"/>
      <c r="F431" s="116"/>
      <c r="G431" s="89"/>
    </row>
    <row r="432" spans="3:7" s="90" customFormat="1" x14ac:dyDescent="0.25">
      <c r="C432" s="98"/>
      <c r="D432" s="98"/>
      <c r="F432" s="116"/>
      <c r="G432" s="89"/>
    </row>
    <row r="433" spans="3:7" s="90" customFormat="1" x14ac:dyDescent="0.25">
      <c r="C433" s="98"/>
      <c r="D433" s="98"/>
      <c r="F433" s="116"/>
      <c r="G433" s="89"/>
    </row>
    <row r="434" spans="3:7" s="90" customFormat="1" x14ac:dyDescent="0.25">
      <c r="C434" s="98"/>
      <c r="D434" s="98"/>
      <c r="F434" s="116"/>
      <c r="G434" s="89"/>
    </row>
    <row r="435" spans="3:7" s="90" customFormat="1" x14ac:dyDescent="0.25">
      <c r="C435" s="98"/>
      <c r="D435" s="98"/>
      <c r="F435" s="116"/>
      <c r="G435" s="89"/>
    </row>
    <row r="436" spans="3:7" s="90" customFormat="1" x14ac:dyDescent="0.25">
      <c r="C436" s="98"/>
      <c r="D436" s="98"/>
      <c r="F436" s="116"/>
      <c r="G436" s="89"/>
    </row>
    <row r="437" spans="3:7" s="90" customFormat="1" x14ac:dyDescent="0.25">
      <c r="C437" s="98"/>
      <c r="D437" s="98"/>
      <c r="F437" s="116"/>
      <c r="G437" s="89"/>
    </row>
    <row r="438" spans="3:7" s="90" customFormat="1" x14ac:dyDescent="0.25">
      <c r="C438" s="98"/>
      <c r="D438" s="98"/>
      <c r="F438" s="116"/>
      <c r="G438" s="89"/>
    </row>
    <row r="439" spans="3:7" s="90" customFormat="1" x14ac:dyDescent="0.25">
      <c r="C439" s="98"/>
      <c r="D439" s="98"/>
      <c r="F439" s="116"/>
      <c r="G439" s="89"/>
    </row>
    <row r="440" spans="3:7" s="90" customFormat="1" x14ac:dyDescent="0.25">
      <c r="C440" s="98"/>
      <c r="D440" s="98"/>
      <c r="F440" s="116"/>
      <c r="G440" s="89"/>
    </row>
    <row r="441" spans="3:7" s="90" customFormat="1" x14ac:dyDescent="0.25">
      <c r="C441" s="98"/>
      <c r="D441" s="98"/>
      <c r="F441" s="116"/>
      <c r="G441" s="89"/>
    </row>
    <row r="442" spans="3:7" s="90" customFormat="1" x14ac:dyDescent="0.25">
      <c r="C442" s="98"/>
      <c r="D442" s="98"/>
      <c r="F442" s="116"/>
      <c r="G442" s="89"/>
    </row>
    <row r="443" spans="3:7" s="90" customFormat="1" x14ac:dyDescent="0.25">
      <c r="C443" s="98"/>
      <c r="D443" s="98"/>
      <c r="F443" s="116"/>
      <c r="G443" s="89"/>
    </row>
    <row r="444" spans="3:7" s="90" customFormat="1" x14ac:dyDescent="0.25">
      <c r="C444" s="98"/>
      <c r="D444" s="98"/>
      <c r="F444" s="116"/>
      <c r="G444" s="89"/>
    </row>
    <row r="445" spans="3:7" s="90" customFormat="1" x14ac:dyDescent="0.25">
      <c r="C445" s="98"/>
      <c r="D445" s="98"/>
      <c r="F445" s="116"/>
      <c r="G445" s="89"/>
    </row>
    <row r="446" spans="3:7" s="90" customFormat="1" x14ac:dyDescent="0.25">
      <c r="C446" s="98"/>
      <c r="D446" s="98"/>
      <c r="F446" s="116"/>
      <c r="G446" s="89"/>
    </row>
    <row r="447" spans="3:7" s="90" customFormat="1" x14ac:dyDescent="0.25">
      <c r="C447" s="98"/>
      <c r="D447" s="98"/>
      <c r="F447" s="116"/>
      <c r="G447" s="89"/>
    </row>
    <row r="448" spans="3:7" s="90" customFormat="1" x14ac:dyDescent="0.25">
      <c r="C448" s="98"/>
      <c r="D448" s="98"/>
      <c r="F448" s="116"/>
      <c r="G448" s="89"/>
    </row>
    <row r="449" spans="3:7" s="90" customFormat="1" x14ac:dyDescent="0.25">
      <c r="C449" s="98"/>
      <c r="D449" s="98"/>
      <c r="F449" s="116"/>
      <c r="G449" s="89"/>
    </row>
    <row r="450" spans="3:7" s="90" customFormat="1" x14ac:dyDescent="0.25">
      <c r="C450" s="98"/>
      <c r="D450" s="98"/>
      <c r="F450" s="116"/>
      <c r="G450" s="89"/>
    </row>
    <row r="451" spans="3:7" s="90" customFormat="1" x14ac:dyDescent="0.25">
      <c r="C451" s="98"/>
      <c r="D451" s="98"/>
      <c r="F451" s="116"/>
      <c r="G451" s="89"/>
    </row>
    <row r="452" spans="3:7" s="90" customFormat="1" x14ac:dyDescent="0.25">
      <c r="C452" s="98"/>
      <c r="D452" s="98"/>
      <c r="F452" s="116"/>
      <c r="G452" s="89"/>
    </row>
    <row r="453" spans="3:7" s="90" customFormat="1" x14ac:dyDescent="0.25">
      <c r="C453" s="98"/>
      <c r="D453" s="98"/>
      <c r="F453" s="116"/>
      <c r="G453" s="89"/>
    </row>
    <row r="454" spans="3:7" s="90" customFormat="1" x14ac:dyDescent="0.25">
      <c r="C454" s="98"/>
      <c r="D454" s="98"/>
      <c r="F454" s="116"/>
      <c r="G454" s="89"/>
    </row>
    <row r="455" spans="3:7" s="90" customFormat="1" x14ac:dyDescent="0.25">
      <c r="C455" s="98"/>
      <c r="D455" s="98"/>
      <c r="F455" s="116"/>
      <c r="G455" s="89"/>
    </row>
    <row r="456" spans="3:7" s="90" customFormat="1" x14ac:dyDescent="0.25">
      <c r="C456" s="98"/>
      <c r="D456" s="98"/>
      <c r="F456" s="116"/>
      <c r="G456" s="89"/>
    </row>
    <row r="457" spans="3:7" s="90" customFormat="1" x14ac:dyDescent="0.25">
      <c r="C457" s="98"/>
      <c r="D457" s="98"/>
      <c r="F457" s="116"/>
      <c r="G457" s="89"/>
    </row>
    <row r="458" spans="3:7" s="90" customFormat="1" x14ac:dyDescent="0.25">
      <c r="C458" s="98"/>
      <c r="D458" s="98"/>
      <c r="F458" s="116"/>
      <c r="G458" s="89"/>
    </row>
    <row r="459" spans="3:7" s="90" customFormat="1" x14ac:dyDescent="0.25">
      <c r="C459" s="98"/>
      <c r="D459" s="98"/>
      <c r="F459" s="116"/>
      <c r="G459" s="89"/>
    </row>
    <row r="460" spans="3:7" s="90" customFormat="1" x14ac:dyDescent="0.25">
      <c r="C460" s="98"/>
      <c r="D460" s="98"/>
      <c r="F460" s="116"/>
      <c r="G460" s="89"/>
    </row>
    <row r="461" spans="3:7" s="90" customFormat="1" x14ac:dyDescent="0.25">
      <c r="C461" s="98"/>
      <c r="D461" s="98"/>
      <c r="F461" s="116"/>
      <c r="G461" s="89"/>
    </row>
    <row r="462" spans="3:7" s="90" customFormat="1" x14ac:dyDescent="0.25">
      <c r="C462" s="98"/>
      <c r="D462" s="98"/>
      <c r="F462" s="116"/>
      <c r="G462" s="89"/>
    </row>
    <row r="463" spans="3:7" s="90" customFormat="1" x14ac:dyDescent="0.25">
      <c r="C463" s="98"/>
      <c r="D463" s="98"/>
      <c r="F463" s="116"/>
      <c r="G463" s="89"/>
    </row>
    <row r="464" spans="3:7" s="90" customFormat="1" x14ac:dyDescent="0.25">
      <c r="C464" s="98"/>
      <c r="D464" s="98"/>
      <c r="F464" s="116"/>
      <c r="G464" s="89"/>
    </row>
    <row r="465" spans="3:7" s="90" customFormat="1" x14ac:dyDescent="0.25">
      <c r="C465" s="98"/>
      <c r="D465" s="98"/>
      <c r="F465" s="116"/>
      <c r="G465" s="89"/>
    </row>
    <row r="466" spans="3:7" s="90" customFormat="1" x14ac:dyDescent="0.25">
      <c r="C466" s="98"/>
      <c r="D466" s="98"/>
      <c r="F466" s="116"/>
      <c r="G466" s="89"/>
    </row>
    <row r="467" spans="3:7" s="90" customFormat="1" x14ac:dyDescent="0.25">
      <c r="C467" s="98"/>
      <c r="D467" s="98"/>
      <c r="F467" s="116"/>
      <c r="G467" s="89"/>
    </row>
    <row r="468" spans="3:7" s="90" customFormat="1" x14ac:dyDescent="0.25">
      <c r="C468" s="98"/>
      <c r="D468" s="98"/>
      <c r="F468" s="116"/>
      <c r="G468" s="89"/>
    </row>
    <row r="469" spans="3:7" s="90" customFormat="1" x14ac:dyDescent="0.25">
      <c r="C469" s="98"/>
      <c r="D469" s="98"/>
      <c r="F469" s="116"/>
      <c r="G469" s="89"/>
    </row>
    <row r="470" spans="3:7" s="90" customFormat="1" x14ac:dyDescent="0.25">
      <c r="C470" s="98"/>
      <c r="D470" s="98"/>
      <c r="F470" s="116"/>
      <c r="G470" s="89"/>
    </row>
    <row r="471" spans="3:7" s="90" customFormat="1" x14ac:dyDescent="0.25">
      <c r="C471" s="98"/>
      <c r="D471" s="98"/>
      <c r="F471" s="116"/>
      <c r="G471" s="89"/>
    </row>
    <row r="472" spans="3:7" s="90" customFormat="1" x14ac:dyDescent="0.25">
      <c r="C472" s="98"/>
      <c r="D472" s="98"/>
      <c r="F472" s="116"/>
      <c r="G472" s="89"/>
    </row>
    <row r="473" spans="3:7" s="90" customFormat="1" x14ac:dyDescent="0.25">
      <c r="C473" s="98"/>
      <c r="D473" s="98"/>
      <c r="F473" s="116"/>
      <c r="G473" s="89"/>
    </row>
    <row r="474" spans="3:7" s="90" customFormat="1" x14ac:dyDescent="0.25">
      <c r="C474" s="98"/>
      <c r="D474" s="98"/>
      <c r="F474" s="116"/>
      <c r="G474" s="89"/>
    </row>
    <row r="475" spans="3:7" s="90" customFormat="1" x14ac:dyDescent="0.25">
      <c r="C475" s="98"/>
      <c r="D475" s="98"/>
      <c r="F475" s="116"/>
      <c r="G475" s="89"/>
    </row>
    <row r="476" spans="3:7" s="90" customFormat="1" x14ac:dyDescent="0.25">
      <c r="C476" s="98"/>
      <c r="D476" s="98"/>
      <c r="F476" s="116"/>
      <c r="G476" s="89"/>
    </row>
    <row r="477" spans="3:7" s="90" customFormat="1" x14ac:dyDescent="0.25">
      <c r="C477" s="98"/>
      <c r="D477" s="98"/>
      <c r="F477" s="116"/>
      <c r="G477" s="89"/>
    </row>
    <row r="478" spans="3:7" s="90" customFormat="1" x14ac:dyDescent="0.25">
      <c r="C478" s="98"/>
      <c r="D478" s="98"/>
      <c r="F478" s="116"/>
      <c r="G478" s="89"/>
    </row>
    <row r="479" spans="3:7" s="90" customFormat="1" x14ac:dyDescent="0.25">
      <c r="C479" s="98"/>
      <c r="D479" s="98"/>
      <c r="F479" s="116"/>
      <c r="G479" s="89"/>
    </row>
    <row r="480" spans="3:7" s="90" customFormat="1" x14ac:dyDescent="0.25">
      <c r="C480" s="98"/>
      <c r="D480" s="98"/>
      <c r="F480" s="116"/>
      <c r="G480" s="89"/>
    </row>
    <row r="481" spans="3:7" s="90" customFormat="1" x14ac:dyDescent="0.25">
      <c r="C481" s="98"/>
      <c r="D481" s="98"/>
      <c r="F481" s="116"/>
      <c r="G481" s="89"/>
    </row>
    <row r="482" spans="3:7" s="90" customFormat="1" x14ac:dyDescent="0.25">
      <c r="C482" s="98"/>
      <c r="D482" s="98"/>
      <c r="F482" s="116"/>
      <c r="G482" s="89"/>
    </row>
    <row r="483" spans="3:7" s="90" customFormat="1" x14ac:dyDescent="0.25">
      <c r="C483" s="98"/>
      <c r="D483" s="98"/>
      <c r="F483" s="116"/>
      <c r="G483" s="89"/>
    </row>
    <row r="484" spans="3:7" s="90" customFormat="1" x14ac:dyDescent="0.25">
      <c r="C484" s="98"/>
      <c r="D484" s="98"/>
      <c r="F484" s="116"/>
      <c r="G484" s="89"/>
    </row>
    <row r="485" spans="3:7" s="90" customFormat="1" x14ac:dyDescent="0.25">
      <c r="C485" s="98"/>
      <c r="D485" s="98"/>
      <c r="F485" s="116"/>
      <c r="G485" s="89"/>
    </row>
    <row r="486" spans="3:7" s="90" customFormat="1" x14ac:dyDescent="0.25">
      <c r="C486" s="98"/>
      <c r="D486" s="98"/>
      <c r="F486" s="116"/>
      <c r="G486" s="89"/>
    </row>
    <row r="487" spans="3:7" s="90" customFormat="1" x14ac:dyDescent="0.25">
      <c r="C487" s="98"/>
      <c r="D487" s="98"/>
      <c r="F487" s="116"/>
      <c r="G487" s="89"/>
    </row>
    <row r="488" spans="3:7" s="90" customFormat="1" x14ac:dyDescent="0.25">
      <c r="C488" s="98"/>
      <c r="D488" s="98"/>
      <c r="F488" s="116"/>
      <c r="G488" s="89"/>
    </row>
    <row r="489" spans="3:7" s="90" customFormat="1" x14ac:dyDescent="0.25">
      <c r="C489" s="98"/>
      <c r="D489" s="98"/>
      <c r="F489" s="116"/>
      <c r="G489" s="89"/>
    </row>
    <row r="490" spans="3:7" s="90" customFormat="1" x14ac:dyDescent="0.25">
      <c r="C490" s="98"/>
      <c r="D490" s="98"/>
      <c r="F490" s="116"/>
      <c r="G490" s="89"/>
    </row>
    <row r="491" spans="3:7" s="90" customFormat="1" x14ac:dyDescent="0.25">
      <c r="C491" s="98"/>
      <c r="D491" s="98"/>
      <c r="F491" s="116"/>
      <c r="G491" s="89"/>
    </row>
    <row r="492" spans="3:7" s="90" customFormat="1" x14ac:dyDescent="0.25">
      <c r="C492" s="98"/>
      <c r="D492" s="98"/>
      <c r="F492" s="116"/>
      <c r="G492" s="89"/>
    </row>
    <row r="493" spans="3:7" s="90" customFormat="1" x14ac:dyDescent="0.25">
      <c r="C493" s="98"/>
      <c r="D493" s="98"/>
      <c r="F493" s="116"/>
      <c r="G493" s="89"/>
    </row>
    <row r="494" spans="3:7" s="90" customFormat="1" x14ac:dyDescent="0.25">
      <c r="C494" s="98"/>
      <c r="D494" s="98"/>
      <c r="F494" s="116"/>
      <c r="G494" s="89"/>
    </row>
    <row r="495" spans="3:7" s="90" customFormat="1" x14ac:dyDescent="0.25">
      <c r="C495" s="98"/>
      <c r="D495" s="98"/>
      <c r="F495" s="116"/>
      <c r="G495" s="89"/>
    </row>
    <row r="496" spans="3:7" s="90" customFormat="1" x14ac:dyDescent="0.25">
      <c r="C496" s="98"/>
      <c r="D496" s="98"/>
      <c r="F496" s="116"/>
      <c r="G496" s="89"/>
    </row>
    <row r="497" spans="3:7" s="90" customFormat="1" x14ac:dyDescent="0.25">
      <c r="C497" s="98"/>
      <c r="D497" s="98"/>
      <c r="F497" s="116"/>
      <c r="G497" s="89"/>
    </row>
    <row r="498" spans="3:7" s="90" customFormat="1" x14ac:dyDescent="0.25">
      <c r="C498" s="98"/>
      <c r="D498" s="98"/>
      <c r="F498" s="116"/>
      <c r="G498" s="89"/>
    </row>
    <row r="499" spans="3:7" s="90" customFormat="1" x14ac:dyDescent="0.25">
      <c r="C499" s="98"/>
      <c r="D499" s="98"/>
      <c r="F499" s="116"/>
      <c r="G499" s="89"/>
    </row>
    <row r="500" spans="3:7" s="90" customFormat="1" x14ac:dyDescent="0.25">
      <c r="C500" s="98"/>
      <c r="D500" s="98"/>
      <c r="F500" s="116"/>
      <c r="G500" s="89"/>
    </row>
    <row r="501" spans="3:7" s="90" customFormat="1" x14ac:dyDescent="0.25">
      <c r="C501" s="98"/>
      <c r="D501" s="98"/>
      <c r="F501" s="116"/>
      <c r="G501" s="89"/>
    </row>
    <row r="502" spans="3:7" s="90" customFormat="1" x14ac:dyDescent="0.25">
      <c r="C502" s="98"/>
      <c r="D502" s="98"/>
      <c r="F502" s="116"/>
      <c r="G502" s="89"/>
    </row>
    <row r="503" spans="3:7" s="90" customFormat="1" x14ac:dyDescent="0.25">
      <c r="C503" s="98"/>
      <c r="D503" s="98"/>
      <c r="F503" s="116"/>
      <c r="G503" s="89"/>
    </row>
    <row r="504" spans="3:7" s="90" customFormat="1" x14ac:dyDescent="0.25">
      <c r="C504" s="98"/>
      <c r="D504" s="98"/>
      <c r="F504" s="116"/>
      <c r="G504" s="89"/>
    </row>
    <row r="505" spans="3:7" s="90" customFormat="1" x14ac:dyDescent="0.25">
      <c r="C505" s="98"/>
      <c r="D505" s="98"/>
      <c r="F505" s="116"/>
      <c r="G505" s="89"/>
    </row>
    <row r="506" spans="3:7" s="90" customFormat="1" x14ac:dyDescent="0.25">
      <c r="C506" s="98"/>
      <c r="D506" s="98"/>
      <c r="F506" s="116"/>
      <c r="G506" s="89"/>
    </row>
    <row r="507" spans="3:7" s="90" customFormat="1" x14ac:dyDescent="0.25">
      <c r="C507" s="98"/>
      <c r="D507" s="98"/>
      <c r="F507" s="116"/>
      <c r="G507" s="89"/>
    </row>
    <row r="508" spans="3:7" s="90" customFormat="1" x14ac:dyDescent="0.25">
      <c r="C508" s="98"/>
      <c r="D508" s="98"/>
      <c r="F508" s="116"/>
      <c r="G508" s="89"/>
    </row>
    <row r="509" spans="3:7" s="90" customFormat="1" x14ac:dyDescent="0.25">
      <c r="C509" s="98"/>
      <c r="D509" s="98"/>
      <c r="F509" s="116"/>
      <c r="G509" s="89"/>
    </row>
    <row r="510" spans="3:7" s="90" customFormat="1" x14ac:dyDescent="0.25">
      <c r="C510" s="98"/>
      <c r="D510" s="98"/>
      <c r="F510" s="116"/>
      <c r="G510" s="89"/>
    </row>
    <row r="511" spans="3:7" s="90" customFormat="1" x14ac:dyDescent="0.25">
      <c r="C511" s="98"/>
      <c r="D511" s="98"/>
      <c r="F511" s="116"/>
      <c r="G511" s="89"/>
    </row>
    <row r="512" spans="3:7" s="90" customFormat="1" x14ac:dyDescent="0.25">
      <c r="C512" s="98"/>
      <c r="D512" s="98"/>
      <c r="F512" s="116"/>
      <c r="G512" s="89"/>
    </row>
    <row r="513" spans="3:7" s="90" customFormat="1" x14ac:dyDescent="0.25">
      <c r="C513" s="98"/>
      <c r="D513" s="98"/>
      <c r="F513" s="116"/>
      <c r="G513" s="89"/>
    </row>
    <row r="514" spans="3:7" s="90" customFormat="1" x14ac:dyDescent="0.25">
      <c r="C514" s="98"/>
      <c r="D514" s="98"/>
      <c r="F514" s="116"/>
      <c r="G514" s="89"/>
    </row>
    <row r="515" spans="3:7" s="90" customFormat="1" x14ac:dyDescent="0.25">
      <c r="C515" s="98"/>
      <c r="D515" s="98"/>
      <c r="F515" s="116"/>
      <c r="G515" s="89"/>
    </row>
    <row r="516" spans="3:7" s="90" customFormat="1" x14ac:dyDescent="0.25">
      <c r="C516" s="98"/>
      <c r="D516" s="98"/>
      <c r="F516" s="116"/>
      <c r="G516" s="89"/>
    </row>
    <row r="517" spans="3:7" s="90" customFormat="1" x14ac:dyDescent="0.25">
      <c r="C517" s="98"/>
      <c r="D517" s="98"/>
      <c r="F517" s="116"/>
      <c r="G517" s="89"/>
    </row>
    <row r="518" spans="3:7" s="90" customFormat="1" x14ac:dyDescent="0.25">
      <c r="C518" s="98"/>
      <c r="D518" s="98"/>
      <c r="F518" s="116"/>
      <c r="G518" s="89"/>
    </row>
    <row r="519" spans="3:7" s="90" customFormat="1" x14ac:dyDescent="0.25">
      <c r="C519" s="98"/>
      <c r="D519" s="98"/>
      <c r="F519" s="116"/>
      <c r="G519" s="89"/>
    </row>
    <row r="520" spans="3:7" s="90" customFormat="1" x14ac:dyDescent="0.25">
      <c r="C520" s="98"/>
      <c r="D520" s="98"/>
      <c r="F520" s="116"/>
      <c r="G520" s="89"/>
    </row>
    <row r="521" spans="3:7" s="90" customFormat="1" x14ac:dyDescent="0.25">
      <c r="C521" s="98"/>
      <c r="D521" s="98"/>
      <c r="F521" s="116"/>
      <c r="G521" s="89"/>
    </row>
    <row r="522" spans="3:7" s="90" customFormat="1" x14ac:dyDescent="0.25">
      <c r="C522" s="98"/>
      <c r="D522" s="98"/>
      <c r="F522" s="116"/>
      <c r="G522" s="89"/>
    </row>
    <row r="523" spans="3:7" s="90" customFormat="1" x14ac:dyDescent="0.25">
      <c r="C523" s="98"/>
      <c r="D523" s="98"/>
      <c r="F523" s="116"/>
      <c r="G523" s="89"/>
    </row>
    <row r="524" spans="3:7" s="90" customFormat="1" x14ac:dyDescent="0.25">
      <c r="C524" s="98"/>
      <c r="D524" s="98"/>
      <c r="F524" s="116"/>
      <c r="G524" s="89"/>
    </row>
    <row r="525" spans="3:7" s="90" customFormat="1" x14ac:dyDescent="0.25">
      <c r="C525" s="98"/>
      <c r="D525" s="98"/>
      <c r="F525" s="116"/>
      <c r="G525" s="89"/>
    </row>
    <row r="526" spans="3:7" s="90" customFormat="1" x14ac:dyDescent="0.25">
      <c r="C526" s="98"/>
      <c r="D526" s="98"/>
      <c r="F526" s="116"/>
      <c r="G526" s="89"/>
    </row>
    <row r="527" spans="3:7" s="90" customFormat="1" x14ac:dyDescent="0.25">
      <c r="C527" s="98"/>
      <c r="D527" s="98"/>
      <c r="F527" s="116"/>
      <c r="G527" s="89"/>
    </row>
    <row r="528" spans="3:7" s="90" customFormat="1" x14ac:dyDescent="0.25">
      <c r="C528" s="98"/>
      <c r="D528" s="98"/>
      <c r="F528" s="116"/>
      <c r="G528" s="89"/>
    </row>
    <row r="529" spans="3:7" s="90" customFormat="1" x14ac:dyDescent="0.25">
      <c r="C529" s="98"/>
      <c r="D529" s="98"/>
      <c r="F529" s="116"/>
      <c r="G529" s="89"/>
    </row>
    <row r="530" spans="3:7" s="90" customFormat="1" x14ac:dyDescent="0.25">
      <c r="C530" s="98"/>
      <c r="D530" s="98"/>
      <c r="F530" s="116"/>
      <c r="G530" s="89"/>
    </row>
    <row r="531" spans="3:7" s="90" customFormat="1" x14ac:dyDescent="0.25">
      <c r="C531" s="98"/>
      <c r="D531" s="98"/>
      <c r="F531" s="116"/>
      <c r="G531" s="89"/>
    </row>
    <row r="532" spans="3:7" s="90" customFormat="1" x14ac:dyDescent="0.25">
      <c r="C532" s="98"/>
      <c r="D532" s="98"/>
      <c r="F532" s="116"/>
      <c r="G532" s="89"/>
    </row>
    <row r="533" spans="3:7" s="90" customFormat="1" x14ac:dyDescent="0.25">
      <c r="C533" s="98"/>
      <c r="D533" s="98"/>
      <c r="F533" s="116"/>
      <c r="G533" s="89"/>
    </row>
    <row r="534" spans="3:7" s="90" customFormat="1" x14ac:dyDescent="0.25">
      <c r="C534" s="98"/>
      <c r="D534" s="98"/>
      <c r="F534" s="116"/>
      <c r="G534" s="89"/>
    </row>
    <row r="535" spans="3:7" s="90" customFormat="1" x14ac:dyDescent="0.25">
      <c r="C535" s="98"/>
      <c r="D535" s="98"/>
      <c r="F535" s="116"/>
      <c r="G535" s="89"/>
    </row>
    <row r="536" spans="3:7" s="90" customFormat="1" x14ac:dyDescent="0.25">
      <c r="C536" s="98"/>
      <c r="D536" s="98"/>
      <c r="F536" s="116"/>
      <c r="G536" s="89"/>
    </row>
    <row r="537" spans="3:7" s="90" customFormat="1" x14ac:dyDescent="0.25">
      <c r="C537" s="98"/>
      <c r="D537" s="98"/>
      <c r="F537" s="116"/>
      <c r="G537" s="89"/>
    </row>
    <row r="538" spans="3:7" s="90" customFormat="1" x14ac:dyDescent="0.25">
      <c r="C538" s="98"/>
      <c r="D538" s="98"/>
      <c r="F538" s="116"/>
      <c r="G538" s="89"/>
    </row>
    <row r="539" spans="3:7" s="90" customFormat="1" x14ac:dyDescent="0.25">
      <c r="C539" s="98"/>
      <c r="D539" s="98"/>
      <c r="F539" s="116"/>
      <c r="G539" s="89"/>
    </row>
    <row r="540" spans="3:7" s="90" customFormat="1" x14ac:dyDescent="0.25">
      <c r="C540" s="98"/>
      <c r="D540" s="98"/>
      <c r="F540" s="116"/>
      <c r="G540" s="89"/>
    </row>
    <row r="541" spans="3:7" s="90" customFormat="1" x14ac:dyDescent="0.25">
      <c r="C541" s="98"/>
      <c r="D541" s="98"/>
      <c r="F541" s="116"/>
      <c r="G541" s="89"/>
    </row>
    <row r="542" spans="3:7" s="90" customFormat="1" x14ac:dyDescent="0.25">
      <c r="C542" s="98"/>
      <c r="D542" s="98"/>
      <c r="F542" s="116"/>
      <c r="G542" s="89"/>
    </row>
    <row r="543" spans="3:7" s="90" customFormat="1" x14ac:dyDescent="0.25">
      <c r="C543" s="98"/>
      <c r="D543" s="98"/>
      <c r="F543" s="116"/>
      <c r="G543" s="89"/>
    </row>
    <row r="544" spans="3:7" s="90" customFormat="1" x14ac:dyDescent="0.25">
      <c r="C544" s="98"/>
      <c r="D544" s="98"/>
      <c r="F544" s="116"/>
      <c r="G544" s="89"/>
    </row>
    <row r="545" spans="3:7" s="90" customFormat="1" x14ac:dyDescent="0.25">
      <c r="C545" s="98"/>
      <c r="D545" s="98"/>
      <c r="F545" s="116"/>
      <c r="G545" s="89"/>
    </row>
    <row r="546" spans="3:7" s="90" customFormat="1" x14ac:dyDescent="0.25">
      <c r="C546" s="98"/>
      <c r="D546" s="98"/>
      <c r="F546" s="116"/>
      <c r="G546" s="89"/>
    </row>
    <row r="547" spans="3:7" s="90" customFormat="1" x14ac:dyDescent="0.25">
      <c r="C547" s="98"/>
      <c r="D547" s="98"/>
      <c r="F547" s="116"/>
      <c r="G547" s="89"/>
    </row>
    <row r="548" spans="3:7" s="90" customFormat="1" x14ac:dyDescent="0.25">
      <c r="C548" s="98"/>
      <c r="D548" s="98"/>
      <c r="F548" s="116"/>
      <c r="G548" s="89"/>
    </row>
    <row r="549" spans="3:7" s="90" customFormat="1" x14ac:dyDescent="0.25">
      <c r="C549" s="98"/>
      <c r="D549" s="98"/>
      <c r="F549" s="116"/>
      <c r="G549" s="89"/>
    </row>
    <row r="550" spans="3:7" s="90" customFormat="1" x14ac:dyDescent="0.25">
      <c r="C550" s="98"/>
      <c r="D550" s="98"/>
      <c r="F550" s="116"/>
      <c r="G550" s="89"/>
    </row>
    <row r="551" spans="3:7" s="90" customFormat="1" x14ac:dyDescent="0.25">
      <c r="C551" s="98"/>
      <c r="D551" s="98"/>
      <c r="F551" s="116"/>
      <c r="G551" s="89"/>
    </row>
    <row r="552" spans="3:7" s="90" customFormat="1" x14ac:dyDescent="0.25">
      <c r="C552" s="98"/>
      <c r="D552" s="98"/>
      <c r="F552" s="116"/>
      <c r="G552" s="89"/>
    </row>
    <row r="553" spans="3:7" s="90" customFormat="1" x14ac:dyDescent="0.25">
      <c r="C553" s="98"/>
      <c r="D553" s="98"/>
      <c r="F553" s="116"/>
      <c r="G553" s="89"/>
    </row>
    <row r="554" spans="3:7" s="90" customFormat="1" x14ac:dyDescent="0.25">
      <c r="C554" s="98"/>
      <c r="D554" s="98"/>
      <c r="F554" s="116"/>
      <c r="G554" s="89"/>
    </row>
    <row r="555" spans="3:7" s="90" customFormat="1" x14ac:dyDescent="0.25">
      <c r="C555" s="98"/>
      <c r="D555" s="98"/>
      <c r="F555" s="116"/>
      <c r="G555" s="89"/>
    </row>
    <row r="556" spans="3:7" s="90" customFormat="1" x14ac:dyDescent="0.25">
      <c r="C556" s="98"/>
      <c r="D556" s="98"/>
      <c r="F556" s="116"/>
      <c r="G556" s="89"/>
    </row>
    <row r="557" spans="3:7" s="90" customFormat="1" x14ac:dyDescent="0.25">
      <c r="C557" s="98"/>
      <c r="D557" s="98"/>
      <c r="F557" s="116"/>
      <c r="G557" s="89"/>
    </row>
    <row r="558" spans="3:7" s="90" customFormat="1" x14ac:dyDescent="0.25">
      <c r="C558" s="98"/>
      <c r="D558" s="98"/>
      <c r="F558" s="116"/>
      <c r="G558" s="89"/>
    </row>
    <row r="559" spans="3:7" s="90" customFormat="1" x14ac:dyDescent="0.25">
      <c r="C559" s="98"/>
      <c r="D559" s="98"/>
      <c r="F559" s="116"/>
      <c r="G559" s="89"/>
    </row>
    <row r="560" spans="3:7" s="90" customFormat="1" x14ac:dyDescent="0.25">
      <c r="C560" s="98"/>
      <c r="D560" s="98"/>
      <c r="F560" s="116"/>
      <c r="G560" s="89"/>
    </row>
    <row r="561" spans="3:7" s="90" customFormat="1" x14ac:dyDescent="0.25">
      <c r="C561" s="98"/>
      <c r="D561" s="98"/>
      <c r="F561" s="116"/>
      <c r="G561" s="89"/>
    </row>
    <row r="562" spans="3:7" s="90" customFormat="1" x14ac:dyDescent="0.25">
      <c r="C562" s="98"/>
      <c r="D562" s="98"/>
      <c r="F562" s="116"/>
      <c r="G562" s="89"/>
    </row>
    <row r="563" spans="3:7" s="90" customFormat="1" x14ac:dyDescent="0.25">
      <c r="C563" s="98"/>
      <c r="D563" s="98"/>
      <c r="F563" s="116"/>
      <c r="G563" s="89"/>
    </row>
    <row r="564" spans="3:7" s="90" customFormat="1" x14ac:dyDescent="0.25">
      <c r="C564" s="98"/>
      <c r="D564" s="98"/>
      <c r="F564" s="116"/>
      <c r="G564" s="89"/>
    </row>
    <row r="565" spans="3:7" s="90" customFormat="1" x14ac:dyDescent="0.25">
      <c r="C565" s="98"/>
      <c r="D565" s="98"/>
      <c r="F565" s="116"/>
      <c r="G565" s="89"/>
    </row>
    <row r="566" spans="3:7" s="90" customFormat="1" x14ac:dyDescent="0.25">
      <c r="C566" s="98"/>
      <c r="D566" s="98"/>
      <c r="F566" s="116"/>
      <c r="G566" s="89"/>
    </row>
    <row r="567" spans="3:7" s="90" customFormat="1" x14ac:dyDescent="0.25">
      <c r="C567" s="98"/>
      <c r="D567" s="98"/>
      <c r="F567" s="116"/>
      <c r="G567" s="89"/>
    </row>
    <row r="568" spans="3:7" s="90" customFormat="1" x14ac:dyDescent="0.25">
      <c r="C568" s="98"/>
      <c r="D568" s="98"/>
      <c r="F568" s="116"/>
      <c r="G568" s="89"/>
    </row>
    <row r="569" spans="3:7" s="90" customFormat="1" x14ac:dyDescent="0.25">
      <c r="C569" s="98"/>
      <c r="D569" s="98"/>
      <c r="F569" s="116"/>
      <c r="G569" s="89"/>
    </row>
    <row r="570" spans="3:7" s="90" customFormat="1" x14ac:dyDescent="0.25">
      <c r="C570" s="98"/>
      <c r="D570" s="98"/>
      <c r="F570" s="116"/>
      <c r="G570" s="89"/>
    </row>
    <row r="571" spans="3:7" s="90" customFormat="1" x14ac:dyDescent="0.25">
      <c r="C571" s="98"/>
      <c r="D571" s="98"/>
      <c r="F571" s="116"/>
      <c r="G571" s="89"/>
    </row>
    <row r="572" spans="3:7" s="90" customFormat="1" x14ac:dyDescent="0.25">
      <c r="C572" s="98"/>
      <c r="D572" s="98"/>
      <c r="F572" s="116"/>
      <c r="G572" s="89"/>
    </row>
    <row r="573" spans="3:7" s="90" customFormat="1" x14ac:dyDescent="0.25">
      <c r="C573" s="98"/>
      <c r="D573" s="98"/>
      <c r="F573" s="116"/>
      <c r="G573" s="89"/>
    </row>
    <row r="574" spans="3:7" s="90" customFormat="1" x14ac:dyDescent="0.25">
      <c r="C574" s="98"/>
      <c r="D574" s="98"/>
      <c r="F574" s="116"/>
      <c r="G574" s="89"/>
    </row>
    <row r="575" spans="3:7" s="90" customFormat="1" x14ac:dyDescent="0.25">
      <c r="C575" s="98"/>
      <c r="D575" s="98"/>
      <c r="F575" s="116"/>
      <c r="G575" s="89"/>
    </row>
    <row r="576" spans="3:7" s="90" customFormat="1" x14ac:dyDescent="0.25">
      <c r="C576" s="98"/>
      <c r="D576" s="98"/>
      <c r="F576" s="116"/>
      <c r="G576" s="89"/>
    </row>
    <row r="577" spans="3:7" s="90" customFormat="1" x14ac:dyDescent="0.25">
      <c r="C577" s="98"/>
      <c r="D577" s="98"/>
      <c r="F577" s="116"/>
      <c r="G577" s="89"/>
    </row>
    <row r="578" spans="3:7" s="90" customFormat="1" x14ac:dyDescent="0.25">
      <c r="C578" s="98"/>
      <c r="D578" s="98"/>
      <c r="F578" s="116"/>
      <c r="G578" s="89"/>
    </row>
    <row r="579" spans="3:7" s="90" customFormat="1" x14ac:dyDescent="0.25">
      <c r="C579" s="98"/>
      <c r="D579" s="98"/>
      <c r="F579" s="116"/>
      <c r="G579" s="89"/>
    </row>
    <row r="580" spans="3:7" s="90" customFormat="1" x14ac:dyDescent="0.25">
      <c r="C580" s="98"/>
      <c r="D580" s="98"/>
      <c r="F580" s="116"/>
      <c r="G580" s="89"/>
    </row>
    <row r="581" spans="3:7" s="90" customFormat="1" x14ac:dyDescent="0.25">
      <c r="C581" s="98"/>
      <c r="D581" s="98"/>
      <c r="F581" s="116"/>
      <c r="G581" s="89"/>
    </row>
    <row r="582" spans="3:7" s="90" customFormat="1" x14ac:dyDescent="0.25">
      <c r="C582" s="98"/>
      <c r="D582" s="98"/>
      <c r="F582" s="116"/>
      <c r="G582" s="89"/>
    </row>
    <row r="583" spans="3:7" s="90" customFormat="1" x14ac:dyDescent="0.25">
      <c r="C583" s="98"/>
      <c r="D583" s="98"/>
      <c r="F583" s="116"/>
      <c r="G583" s="89"/>
    </row>
    <row r="584" spans="3:7" s="90" customFormat="1" x14ac:dyDescent="0.25">
      <c r="C584" s="98"/>
      <c r="D584" s="98"/>
      <c r="F584" s="116"/>
      <c r="G584" s="89"/>
    </row>
    <row r="585" spans="3:7" s="90" customFormat="1" x14ac:dyDescent="0.25">
      <c r="C585" s="98"/>
      <c r="D585" s="98"/>
      <c r="F585" s="116"/>
      <c r="G585" s="89"/>
    </row>
    <row r="586" spans="3:7" s="90" customFormat="1" x14ac:dyDescent="0.25">
      <c r="C586" s="98"/>
      <c r="D586" s="98"/>
      <c r="F586" s="116"/>
      <c r="G586" s="89"/>
    </row>
    <row r="587" spans="3:7" s="90" customFormat="1" x14ac:dyDescent="0.25">
      <c r="C587" s="98"/>
      <c r="D587" s="98"/>
      <c r="F587" s="116"/>
      <c r="G587" s="89"/>
    </row>
    <row r="588" spans="3:7" s="90" customFormat="1" x14ac:dyDescent="0.25">
      <c r="C588" s="98"/>
      <c r="D588" s="98"/>
      <c r="F588" s="116"/>
      <c r="G588" s="89"/>
    </row>
    <row r="589" spans="3:7" s="90" customFormat="1" x14ac:dyDescent="0.25">
      <c r="C589" s="98"/>
      <c r="D589" s="98"/>
      <c r="F589" s="116"/>
      <c r="G589" s="89"/>
    </row>
    <row r="590" spans="3:7" s="90" customFormat="1" x14ac:dyDescent="0.25">
      <c r="C590" s="98"/>
      <c r="D590" s="98"/>
      <c r="F590" s="116"/>
      <c r="G590" s="89"/>
    </row>
    <row r="591" spans="3:7" s="90" customFormat="1" x14ac:dyDescent="0.25">
      <c r="C591" s="98"/>
      <c r="D591" s="98"/>
      <c r="F591" s="116"/>
      <c r="G591" s="89"/>
    </row>
    <row r="592" spans="3:7" s="90" customFormat="1" x14ac:dyDescent="0.25">
      <c r="C592" s="98"/>
      <c r="D592" s="98"/>
      <c r="F592" s="116"/>
      <c r="G592" s="89"/>
    </row>
    <row r="593" spans="3:7" s="90" customFormat="1" x14ac:dyDescent="0.25">
      <c r="C593" s="98"/>
      <c r="D593" s="98"/>
      <c r="F593" s="116"/>
      <c r="G593" s="89"/>
    </row>
    <row r="594" spans="3:7" s="90" customFormat="1" x14ac:dyDescent="0.25">
      <c r="C594" s="98"/>
      <c r="D594" s="98"/>
      <c r="F594" s="116"/>
      <c r="G594" s="89"/>
    </row>
    <row r="595" spans="3:7" s="90" customFormat="1" x14ac:dyDescent="0.25">
      <c r="C595" s="98"/>
      <c r="D595" s="98"/>
      <c r="F595" s="116"/>
      <c r="G595" s="89"/>
    </row>
    <row r="596" spans="3:7" s="90" customFormat="1" x14ac:dyDescent="0.25">
      <c r="C596" s="98"/>
      <c r="D596" s="98"/>
      <c r="F596" s="116"/>
      <c r="G596" s="89"/>
    </row>
    <row r="597" spans="3:7" s="90" customFormat="1" x14ac:dyDescent="0.25">
      <c r="C597" s="98"/>
      <c r="D597" s="98"/>
      <c r="F597" s="116"/>
      <c r="G597" s="89"/>
    </row>
    <row r="598" spans="3:7" s="90" customFormat="1" x14ac:dyDescent="0.25">
      <c r="C598" s="98"/>
      <c r="D598" s="98"/>
      <c r="F598" s="116"/>
      <c r="G598" s="89"/>
    </row>
    <row r="599" spans="3:7" s="90" customFormat="1" x14ac:dyDescent="0.25">
      <c r="C599" s="98"/>
      <c r="D599" s="98"/>
      <c r="F599" s="116"/>
      <c r="G599" s="89"/>
    </row>
    <row r="600" spans="3:7" s="90" customFormat="1" x14ac:dyDescent="0.25">
      <c r="C600" s="98"/>
      <c r="D600" s="98"/>
      <c r="F600" s="116"/>
      <c r="G600" s="89"/>
    </row>
    <row r="601" spans="3:7" s="90" customFormat="1" x14ac:dyDescent="0.25">
      <c r="C601" s="98"/>
      <c r="D601" s="98"/>
      <c r="F601" s="116"/>
      <c r="G601" s="89"/>
    </row>
    <row r="602" spans="3:7" s="90" customFormat="1" x14ac:dyDescent="0.25">
      <c r="C602" s="98"/>
      <c r="D602" s="98"/>
      <c r="F602" s="116"/>
      <c r="G602" s="89"/>
    </row>
    <row r="603" spans="3:7" s="90" customFormat="1" x14ac:dyDescent="0.25">
      <c r="C603" s="98"/>
      <c r="D603" s="98"/>
      <c r="F603" s="116"/>
      <c r="G603" s="89"/>
    </row>
    <row r="604" spans="3:7" s="90" customFormat="1" x14ac:dyDescent="0.25">
      <c r="C604" s="98"/>
      <c r="D604" s="98"/>
      <c r="F604" s="116"/>
      <c r="G604" s="89"/>
    </row>
    <row r="605" spans="3:7" s="90" customFormat="1" x14ac:dyDescent="0.25">
      <c r="C605" s="98"/>
      <c r="D605" s="98"/>
      <c r="F605" s="116"/>
      <c r="G605" s="89"/>
    </row>
    <row r="606" spans="3:7" s="90" customFormat="1" x14ac:dyDescent="0.25">
      <c r="C606" s="98"/>
      <c r="D606" s="98"/>
      <c r="F606" s="116"/>
      <c r="G606" s="89"/>
    </row>
    <row r="607" spans="3:7" s="90" customFormat="1" x14ac:dyDescent="0.25">
      <c r="C607" s="98"/>
      <c r="D607" s="98"/>
      <c r="F607" s="116"/>
      <c r="G607" s="89"/>
    </row>
    <row r="608" spans="3:7" s="90" customFormat="1" x14ac:dyDescent="0.25">
      <c r="C608" s="98"/>
      <c r="D608" s="98"/>
      <c r="F608" s="116"/>
      <c r="G608" s="89"/>
    </row>
    <row r="609" spans="3:7" s="90" customFormat="1" x14ac:dyDescent="0.25">
      <c r="C609" s="98"/>
      <c r="D609" s="98"/>
      <c r="F609" s="116"/>
      <c r="G609" s="89"/>
    </row>
    <row r="610" spans="3:7" s="90" customFormat="1" x14ac:dyDescent="0.25">
      <c r="C610" s="98"/>
      <c r="D610" s="98"/>
      <c r="F610" s="116"/>
      <c r="G610" s="89"/>
    </row>
    <row r="611" spans="3:7" s="90" customFormat="1" x14ac:dyDescent="0.25">
      <c r="C611" s="98"/>
      <c r="D611" s="98"/>
      <c r="F611" s="116"/>
      <c r="G611" s="89"/>
    </row>
    <row r="612" spans="3:7" s="90" customFormat="1" x14ac:dyDescent="0.25">
      <c r="C612" s="98"/>
      <c r="D612" s="98"/>
      <c r="F612" s="116"/>
      <c r="G612" s="89"/>
    </row>
    <row r="613" spans="3:7" s="90" customFormat="1" x14ac:dyDescent="0.25">
      <c r="C613" s="98"/>
      <c r="D613" s="98"/>
      <c r="F613" s="116"/>
      <c r="G613" s="89"/>
    </row>
    <row r="614" spans="3:7" s="90" customFormat="1" x14ac:dyDescent="0.25">
      <c r="C614" s="98"/>
      <c r="D614" s="98"/>
      <c r="F614" s="116"/>
      <c r="G614" s="89"/>
    </row>
    <row r="615" spans="3:7" s="90" customFormat="1" x14ac:dyDescent="0.25">
      <c r="C615" s="98"/>
      <c r="D615" s="98"/>
      <c r="F615" s="116"/>
      <c r="G615" s="89"/>
    </row>
    <row r="616" spans="3:7" s="90" customFormat="1" x14ac:dyDescent="0.25">
      <c r="C616" s="98"/>
      <c r="D616" s="98"/>
      <c r="F616" s="116"/>
      <c r="G616" s="89"/>
    </row>
    <row r="617" spans="3:7" s="90" customFormat="1" x14ac:dyDescent="0.25">
      <c r="C617" s="98"/>
      <c r="D617" s="98"/>
      <c r="F617" s="116"/>
      <c r="G617" s="89"/>
    </row>
    <row r="618" spans="3:7" s="90" customFormat="1" x14ac:dyDescent="0.25">
      <c r="C618" s="98"/>
      <c r="D618" s="98"/>
      <c r="F618" s="116"/>
      <c r="G618" s="89"/>
    </row>
    <row r="619" spans="3:7" s="90" customFormat="1" x14ac:dyDescent="0.25">
      <c r="C619" s="98"/>
      <c r="D619" s="98"/>
      <c r="F619" s="116"/>
      <c r="G619" s="89"/>
    </row>
    <row r="620" spans="3:7" s="90" customFormat="1" x14ac:dyDescent="0.25">
      <c r="C620" s="98"/>
      <c r="D620" s="98"/>
      <c r="F620" s="116"/>
      <c r="G620" s="89"/>
    </row>
    <row r="621" spans="3:7" s="90" customFormat="1" x14ac:dyDescent="0.25">
      <c r="C621" s="98"/>
      <c r="D621" s="98"/>
      <c r="F621" s="116"/>
      <c r="G621" s="89"/>
    </row>
    <row r="622" spans="3:7" s="90" customFormat="1" x14ac:dyDescent="0.25">
      <c r="C622" s="98"/>
      <c r="D622" s="98"/>
      <c r="F622" s="116"/>
      <c r="G622" s="89"/>
    </row>
    <row r="623" spans="3:7" s="90" customFormat="1" x14ac:dyDescent="0.25">
      <c r="C623" s="98"/>
      <c r="D623" s="98"/>
      <c r="F623" s="116"/>
      <c r="G623" s="89"/>
    </row>
    <row r="624" spans="3:7" s="90" customFormat="1" x14ac:dyDescent="0.25">
      <c r="C624" s="98"/>
      <c r="D624" s="98"/>
      <c r="F624" s="116"/>
      <c r="G624" s="89"/>
    </row>
    <row r="625" spans="3:7" s="90" customFormat="1" x14ac:dyDescent="0.25">
      <c r="C625" s="98"/>
      <c r="D625" s="98"/>
      <c r="F625" s="116"/>
      <c r="G625" s="89"/>
    </row>
    <row r="626" spans="3:7" s="90" customFormat="1" x14ac:dyDescent="0.25">
      <c r="C626" s="98"/>
      <c r="D626" s="98"/>
      <c r="F626" s="116"/>
      <c r="G626" s="89"/>
    </row>
    <row r="627" spans="3:7" s="90" customFormat="1" x14ac:dyDescent="0.25">
      <c r="C627" s="98"/>
      <c r="D627" s="98"/>
      <c r="F627" s="116"/>
      <c r="G627" s="89"/>
    </row>
    <row r="628" spans="3:7" s="90" customFormat="1" x14ac:dyDescent="0.25">
      <c r="C628" s="98"/>
      <c r="D628" s="98"/>
      <c r="F628" s="116"/>
      <c r="G628" s="89"/>
    </row>
    <row r="629" spans="3:7" s="90" customFormat="1" x14ac:dyDescent="0.25">
      <c r="C629" s="98"/>
      <c r="D629" s="98"/>
      <c r="F629" s="116"/>
      <c r="G629" s="89"/>
    </row>
    <row r="630" spans="3:7" s="90" customFormat="1" x14ac:dyDescent="0.25">
      <c r="C630" s="98"/>
      <c r="D630" s="98"/>
      <c r="F630" s="116"/>
      <c r="G630" s="89"/>
    </row>
    <row r="631" spans="3:7" s="90" customFormat="1" x14ac:dyDescent="0.25">
      <c r="C631" s="98"/>
      <c r="D631" s="98"/>
      <c r="F631" s="116"/>
      <c r="G631" s="89"/>
    </row>
    <row r="632" spans="3:7" s="90" customFormat="1" x14ac:dyDescent="0.25">
      <c r="C632" s="98"/>
      <c r="D632" s="98"/>
      <c r="F632" s="116"/>
      <c r="G632" s="89"/>
    </row>
    <row r="633" spans="3:7" s="90" customFormat="1" x14ac:dyDescent="0.25">
      <c r="C633" s="98"/>
      <c r="D633" s="98"/>
      <c r="F633" s="116"/>
      <c r="G633" s="89"/>
    </row>
    <row r="634" spans="3:7" s="90" customFormat="1" x14ac:dyDescent="0.25">
      <c r="C634" s="98"/>
      <c r="D634" s="98"/>
      <c r="F634" s="116"/>
      <c r="G634" s="89"/>
    </row>
    <row r="635" spans="3:7" s="90" customFormat="1" x14ac:dyDescent="0.25">
      <c r="C635" s="98"/>
      <c r="D635" s="98"/>
      <c r="F635" s="116"/>
      <c r="G635" s="89"/>
    </row>
    <row r="636" spans="3:7" s="90" customFormat="1" x14ac:dyDescent="0.25">
      <c r="C636" s="98"/>
      <c r="D636" s="98"/>
      <c r="F636" s="116"/>
      <c r="G636" s="89"/>
    </row>
    <row r="637" spans="3:7" s="90" customFormat="1" x14ac:dyDescent="0.25">
      <c r="C637" s="98"/>
      <c r="D637" s="98"/>
      <c r="F637" s="116"/>
      <c r="G637" s="89"/>
    </row>
    <row r="638" spans="3:7" s="90" customFormat="1" x14ac:dyDescent="0.25">
      <c r="C638" s="98"/>
      <c r="D638" s="98"/>
      <c r="F638" s="116"/>
      <c r="G638" s="89"/>
    </row>
    <row r="639" spans="3:7" s="90" customFormat="1" x14ac:dyDescent="0.25">
      <c r="C639" s="98"/>
      <c r="D639" s="98"/>
      <c r="F639" s="116"/>
      <c r="G639" s="89"/>
    </row>
    <row r="640" spans="3:7" s="90" customFormat="1" x14ac:dyDescent="0.25">
      <c r="C640" s="98"/>
      <c r="D640" s="98"/>
      <c r="F640" s="116"/>
      <c r="G640" s="89"/>
    </row>
    <row r="641" spans="3:7" s="90" customFormat="1" x14ac:dyDescent="0.25">
      <c r="C641" s="98"/>
      <c r="D641" s="98"/>
      <c r="F641" s="116"/>
      <c r="G641" s="89"/>
    </row>
    <row r="642" spans="3:7" s="90" customFormat="1" x14ac:dyDescent="0.25">
      <c r="C642" s="98"/>
      <c r="D642" s="98"/>
      <c r="F642" s="116"/>
      <c r="G642" s="89"/>
    </row>
    <row r="643" spans="3:7" s="90" customFormat="1" x14ac:dyDescent="0.25">
      <c r="C643" s="98"/>
      <c r="D643" s="98"/>
      <c r="F643" s="116"/>
      <c r="G643" s="89"/>
    </row>
    <row r="644" spans="3:7" s="90" customFormat="1" x14ac:dyDescent="0.25">
      <c r="C644" s="98"/>
      <c r="D644" s="98"/>
      <c r="F644" s="116"/>
      <c r="G644" s="89"/>
    </row>
    <row r="645" spans="3:7" s="90" customFormat="1" x14ac:dyDescent="0.25">
      <c r="C645" s="98"/>
      <c r="D645" s="98"/>
      <c r="F645" s="116"/>
      <c r="G645" s="89"/>
    </row>
    <row r="646" spans="3:7" s="90" customFormat="1" x14ac:dyDescent="0.25">
      <c r="C646" s="98"/>
      <c r="D646" s="98"/>
      <c r="F646" s="116"/>
      <c r="G646" s="89"/>
    </row>
    <row r="647" spans="3:7" s="90" customFormat="1" x14ac:dyDescent="0.25">
      <c r="C647" s="98"/>
      <c r="D647" s="98"/>
      <c r="F647" s="116"/>
      <c r="G647" s="89"/>
    </row>
    <row r="648" spans="3:7" s="90" customFormat="1" x14ac:dyDescent="0.25">
      <c r="C648" s="98"/>
      <c r="D648" s="98"/>
      <c r="F648" s="116"/>
      <c r="G648" s="89"/>
    </row>
    <row r="649" spans="3:7" s="90" customFormat="1" x14ac:dyDescent="0.25">
      <c r="C649" s="98"/>
      <c r="D649" s="98"/>
      <c r="F649" s="116"/>
      <c r="G649" s="89"/>
    </row>
    <row r="650" spans="3:7" s="90" customFormat="1" x14ac:dyDescent="0.25">
      <c r="C650" s="98"/>
      <c r="D650" s="98"/>
      <c r="F650" s="116"/>
      <c r="G650" s="89"/>
    </row>
    <row r="651" spans="3:7" s="90" customFormat="1" x14ac:dyDescent="0.25">
      <c r="C651" s="98"/>
      <c r="D651" s="98"/>
      <c r="F651" s="116"/>
      <c r="G651" s="89"/>
    </row>
    <row r="652" spans="3:7" s="90" customFormat="1" x14ac:dyDescent="0.25">
      <c r="C652" s="98"/>
      <c r="D652" s="98"/>
      <c r="F652" s="116"/>
      <c r="G652" s="89"/>
    </row>
    <row r="653" spans="3:7" s="90" customFormat="1" x14ac:dyDescent="0.25">
      <c r="C653" s="98"/>
      <c r="D653" s="98"/>
      <c r="F653" s="116"/>
      <c r="G653" s="89"/>
    </row>
    <row r="654" spans="3:7" s="90" customFormat="1" x14ac:dyDescent="0.25">
      <c r="C654" s="98"/>
      <c r="D654" s="98"/>
      <c r="F654" s="116"/>
      <c r="G654" s="89"/>
    </row>
    <row r="655" spans="3:7" s="90" customFormat="1" x14ac:dyDescent="0.25">
      <c r="C655" s="98"/>
      <c r="D655" s="98"/>
      <c r="F655" s="116"/>
      <c r="G655" s="89"/>
    </row>
    <row r="656" spans="3:7" s="90" customFormat="1" x14ac:dyDescent="0.25">
      <c r="C656" s="98"/>
      <c r="D656" s="98"/>
      <c r="F656" s="116"/>
      <c r="G656" s="89"/>
    </row>
    <row r="657" spans="3:7" s="90" customFormat="1" x14ac:dyDescent="0.25">
      <c r="C657" s="98"/>
      <c r="D657" s="98"/>
      <c r="F657" s="116"/>
      <c r="G657" s="89"/>
    </row>
    <row r="658" spans="3:7" s="90" customFormat="1" x14ac:dyDescent="0.25">
      <c r="C658" s="98"/>
      <c r="D658" s="98"/>
      <c r="F658" s="116"/>
      <c r="G658" s="89"/>
    </row>
    <row r="659" spans="3:7" s="90" customFormat="1" x14ac:dyDescent="0.25">
      <c r="C659" s="98"/>
      <c r="D659" s="98"/>
      <c r="F659" s="116"/>
      <c r="G659" s="89"/>
    </row>
    <row r="660" spans="3:7" s="90" customFormat="1" x14ac:dyDescent="0.25">
      <c r="C660" s="98"/>
      <c r="D660" s="98"/>
      <c r="F660" s="116"/>
      <c r="G660" s="89"/>
    </row>
    <row r="661" spans="3:7" s="90" customFormat="1" x14ac:dyDescent="0.25">
      <c r="C661" s="98"/>
      <c r="D661" s="98"/>
      <c r="F661" s="116"/>
      <c r="G661" s="89"/>
    </row>
    <row r="662" spans="3:7" s="90" customFormat="1" x14ac:dyDescent="0.25">
      <c r="C662" s="98"/>
      <c r="D662" s="98"/>
      <c r="F662" s="116"/>
      <c r="G662" s="89"/>
    </row>
    <row r="663" spans="3:7" s="90" customFormat="1" x14ac:dyDescent="0.25">
      <c r="C663" s="98"/>
      <c r="D663" s="98"/>
      <c r="F663" s="116"/>
      <c r="G663" s="89"/>
    </row>
    <row r="664" spans="3:7" s="90" customFormat="1" x14ac:dyDescent="0.25">
      <c r="C664" s="98"/>
      <c r="D664" s="98"/>
      <c r="F664" s="116"/>
      <c r="G664" s="89"/>
    </row>
    <row r="665" spans="3:7" s="90" customFormat="1" x14ac:dyDescent="0.25">
      <c r="C665" s="98"/>
      <c r="D665" s="98"/>
      <c r="F665" s="116"/>
      <c r="G665" s="89"/>
    </row>
    <row r="666" spans="3:7" s="90" customFormat="1" x14ac:dyDescent="0.25">
      <c r="C666" s="98"/>
      <c r="D666" s="98"/>
      <c r="F666" s="116"/>
      <c r="G666" s="89"/>
    </row>
    <row r="667" spans="3:7" s="90" customFormat="1" x14ac:dyDescent="0.25">
      <c r="C667" s="98"/>
      <c r="D667" s="98"/>
      <c r="F667" s="116"/>
      <c r="G667" s="89"/>
    </row>
    <row r="668" spans="3:7" s="90" customFormat="1" x14ac:dyDescent="0.25">
      <c r="C668" s="98"/>
      <c r="D668" s="98"/>
      <c r="F668" s="116"/>
      <c r="G668" s="89"/>
    </row>
    <row r="669" spans="3:7" s="90" customFormat="1" x14ac:dyDescent="0.25">
      <c r="C669" s="98"/>
      <c r="D669" s="98"/>
      <c r="F669" s="116"/>
      <c r="G669" s="89"/>
    </row>
    <row r="670" spans="3:7" s="90" customFormat="1" x14ac:dyDescent="0.25">
      <c r="C670" s="98"/>
      <c r="D670" s="98"/>
      <c r="F670" s="116"/>
      <c r="G670" s="89"/>
    </row>
    <row r="671" spans="3:7" s="90" customFormat="1" x14ac:dyDescent="0.25">
      <c r="C671" s="98"/>
      <c r="D671" s="98"/>
      <c r="F671" s="116"/>
      <c r="G671" s="89"/>
    </row>
    <row r="672" spans="3:7" s="90" customFormat="1" x14ac:dyDescent="0.25">
      <c r="C672" s="98"/>
      <c r="D672" s="98"/>
      <c r="F672" s="116"/>
      <c r="G672" s="89"/>
    </row>
    <row r="673" spans="3:7" s="90" customFormat="1" x14ac:dyDescent="0.25">
      <c r="C673" s="98"/>
      <c r="D673" s="98"/>
      <c r="F673" s="116"/>
      <c r="G673" s="89"/>
    </row>
    <row r="674" spans="3:7" s="90" customFormat="1" x14ac:dyDescent="0.25">
      <c r="C674" s="98"/>
      <c r="D674" s="98"/>
      <c r="F674" s="116"/>
      <c r="G674" s="89"/>
    </row>
    <row r="675" spans="3:7" s="90" customFormat="1" x14ac:dyDescent="0.25">
      <c r="C675" s="98"/>
      <c r="D675" s="98"/>
      <c r="F675" s="116"/>
      <c r="G675" s="89"/>
    </row>
    <row r="676" spans="3:7" s="90" customFormat="1" x14ac:dyDescent="0.25">
      <c r="C676" s="98"/>
      <c r="D676" s="98"/>
      <c r="F676" s="116"/>
      <c r="G676" s="89"/>
    </row>
    <row r="677" spans="3:7" s="90" customFormat="1" x14ac:dyDescent="0.25">
      <c r="C677" s="98"/>
      <c r="D677" s="98"/>
      <c r="F677" s="116"/>
      <c r="G677" s="89"/>
    </row>
    <row r="678" spans="3:7" s="90" customFormat="1" x14ac:dyDescent="0.25">
      <c r="C678" s="98"/>
      <c r="D678" s="98"/>
      <c r="F678" s="116"/>
      <c r="G678" s="89"/>
    </row>
    <row r="679" spans="3:7" s="90" customFormat="1" x14ac:dyDescent="0.25">
      <c r="C679" s="98"/>
      <c r="D679" s="98"/>
      <c r="F679" s="116"/>
      <c r="G679" s="89"/>
    </row>
    <row r="680" spans="3:7" s="90" customFormat="1" x14ac:dyDescent="0.25">
      <c r="C680" s="98"/>
      <c r="D680" s="98"/>
      <c r="F680" s="116"/>
      <c r="G680" s="89"/>
    </row>
    <row r="681" spans="3:7" s="90" customFormat="1" x14ac:dyDescent="0.25">
      <c r="C681" s="98"/>
      <c r="D681" s="98"/>
      <c r="F681" s="116"/>
      <c r="G681" s="89"/>
    </row>
    <row r="682" spans="3:7" s="90" customFormat="1" x14ac:dyDescent="0.25">
      <c r="C682" s="98"/>
      <c r="D682" s="98"/>
      <c r="F682" s="116"/>
      <c r="G682" s="89"/>
    </row>
    <row r="683" spans="3:7" s="90" customFormat="1" x14ac:dyDescent="0.25">
      <c r="C683" s="98"/>
      <c r="D683" s="98"/>
      <c r="F683" s="116"/>
      <c r="G683" s="89"/>
    </row>
    <row r="684" spans="3:7" s="90" customFormat="1" x14ac:dyDescent="0.25">
      <c r="C684" s="98"/>
      <c r="D684" s="98"/>
      <c r="F684" s="116"/>
      <c r="G684" s="89"/>
    </row>
    <row r="685" spans="3:7" s="90" customFormat="1" x14ac:dyDescent="0.25">
      <c r="C685" s="98"/>
      <c r="D685" s="98"/>
      <c r="F685" s="116"/>
      <c r="G685" s="89"/>
    </row>
    <row r="686" spans="3:7" s="90" customFormat="1" x14ac:dyDescent="0.25">
      <c r="C686" s="98"/>
      <c r="D686" s="98"/>
      <c r="F686" s="116"/>
      <c r="G686" s="89"/>
    </row>
    <row r="687" spans="3:7" s="90" customFormat="1" x14ac:dyDescent="0.25">
      <c r="C687" s="98"/>
      <c r="D687" s="98"/>
      <c r="F687" s="116"/>
      <c r="G687" s="89"/>
    </row>
    <row r="688" spans="3:7" s="90" customFormat="1" x14ac:dyDescent="0.25">
      <c r="C688" s="98"/>
      <c r="D688" s="98"/>
      <c r="F688" s="116"/>
      <c r="G688" s="89"/>
    </row>
    <row r="689" spans="3:7" s="90" customFormat="1" x14ac:dyDescent="0.25">
      <c r="C689" s="98"/>
      <c r="D689" s="98"/>
      <c r="F689" s="116"/>
      <c r="G689" s="89"/>
    </row>
    <row r="690" spans="3:7" s="90" customFormat="1" x14ac:dyDescent="0.25">
      <c r="C690" s="98"/>
      <c r="D690" s="98"/>
      <c r="F690" s="116"/>
      <c r="G690" s="89"/>
    </row>
    <row r="691" spans="3:7" s="90" customFormat="1" x14ac:dyDescent="0.25">
      <c r="C691" s="98"/>
      <c r="D691" s="98"/>
      <c r="F691" s="116"/>
      <c r="G691" s="89"/>
    </row>
    <row r="692" spans="3:7" s="90" customFormat="1" x14ac:dyDescent="0.25">
      <c r="C692" s="98"/>
      <c r="D692" s="98"/>
      <c r="F692" s="116"/>
      <c r="G692" s="89"/>
    </row>
    <row r="693" spans="3:7" s="90" customFormat="1" x14ac:dyDescent="0.25">
      <c r="C693" s="98"/>
      <c r="D693" s="98"/>
      <c r="F693" s="116"/>
      <c r="G693" s="89"/>
    </row>
    <row r="694" spans="3:7" s="90" customFormat="1" x14ac:dyDescent="0.25">
      <c r="C694" s="98"/>
      <c r="D694" s="98"/>
      <c r="F694" s="116"/>
      <c r="G694" s="89"/>
    </row>
    <row r="695" spans="3:7" s="90" customFormat="1" x14ac:dyDescent="0.25">
      <c r="C695" s="98"/>
      <c r="D695" s="98"/>
      <c r="F695" s="116"/>
      <c r="G695" s="89"/>
    </row>
    <row r="696" spans="3:7" s="90" customFormat="1" x14ac:dyDescent="0.25">
      <c r="C696" s="98"/>
      <c r="D696" s="98"/>
      <c r="F696" s="116"/>
      <c r="G696" s="89"/>
    </row>
    <row r="697" spans="3:7" s="90" customFormat="1" x14ac:dyDescent="0.25">
      <c r="C697" s="98"/>
      <c r="D697" s="98"/>
      <c r="F697" s="116"/>
      <c r="G697" s="89"/>
    </row>
    <row r="698" spans="3:7" s="90" customFormat="1" x14ac:dyDescent="0.25">
      <c r="C698" s="98"/>
      <c r="D698" s="98"/>
      <c r="F698" s="116"/>
      <c r="G698" s="89"/>
    </row>
    <row r="699" spans="3:7" s="90" customFormat="1" x14ac:dyDescent="0.25">
      <c r="C699" s="98"/>
      <c r="D699" s="98"/>
      <c r="F699" s="116"/>
      <c r="G699" s="89"/>
    </row>
    <row r="700" spans="3:7" s="90" customFormat="1" x14ac:dyDescent="0.25">
      <c r="C700" s="98"/>
      <c r="D700" s="98"/>
      <c r="F700" s="116"/>
      <c r="G700" s="89"/>
    </row>
    <row r="701" spans="3:7" s="90" customFormat="1" x14ac:dyDescent="0.25">
      <c r="C701" s="98"/>
      <c r="D701" s="98"/>
      <c r="F701" s="116"/>
      <c r="G701" s="89"/>
    </row>
    <row r="702" spans="3:7" s="90" customFormat="1" x14ac:dyDescent="0.25">
      <c r="C702" s="98"/>
      <c r="D702" s="98"/>
      <c r="F702" s="116"/>
      <c r="G702" s="89"/>
    </row>
    <row r="703" spans="3:7" s="90" customFormat="1" x14ac:dyDescent="0.25">
      <c r="C703" s="98"/>
      <c r="D703" s="98"/>
      <c r="F703" s="116"/>
      <c r="G703" s="89"/>
    </row>
    <row r="704" spans="3:7" s="90" customFormat="1" x14ac:dyDescent="0.25">
      <c r="C704" s="98"/>
      <c r="D704" s="98"/>
      <c r="F704" s="116"/>
      <c r="G704" s="89"/>
    </row>
    <row r="705" spans="3:7" s="90" customFormat="1" x14ac:dyDescent="0.25">
      <c r="C705" s="98"/>
      <c r="D705" s="98"/>
      <c r="F705" s="116"/>
      <c r="G705" s="89"/>
    </row>
    <row r="706" spans="3:7" s="90" customFormat="1" x14ac:dyDescent="0.25">
      <c r="C706" s="98"/>
      <c r="D706" s="98"/>
      <c r="F706" s="116"/>
      <c r="G706" s="89"/>
    </row>
    <row r="707" spans="3:7" s="90" customFormat="1" x14ac:dyDescent="0.25">
      <c r="C707" s="98"/>
      <c r="D707" s="98"/>
      <c r="F707" s="116"/>
      <c r="G707" s="89"/>
    </row>
    <row r="708" spans="3:7" s="90" customFormat="1" x14ac:dyDescent="0.25">
      <c r="C708" s="98"/>
      <c r="D708" s="98"/>
      <c r="F708" s="116"/>
      <c r="G708" s="89"/>
    </row>
    <row r="709" spans="3:7" s="90" customFormat="1" x14ac:dyDescent="0.25">
      <c r="C709" s="98"/>
      <c r="D709" s="98"/>
      <c r="F709" s="116"/>
      <c r="G709" s="89"/>
    </row>
    <row r="710" spans="3:7" s="90" customFormat="1" x14ac:dyDescent="0.25">
      <c r="C710" s="98"/>
      <c r="D710" s="98"/>
      <c r="F710" s="116"/>
      <c r="G710" s="89"/>
    </row>
    <row r="711" spans="3:7" s="90" customFormat="1" x14ac:dyDescent="0.25">
      <c r="C711" s="98"/>
      <c r="D711" s="98"/>
      <c r="F711" s="116"/>
      <c r="G711" s="89"/>
    </row>
    <row r="712" spans="3:7" s="90" customFormat="1" x14ac:dyDescent="0.25">
      <c r="C712" s="98"/>
      <c r="D712" s="98"/>
      <c r="F712" s="116"/>
      <c r="G712" s="89"/>
    </row>
    <row r="713" spans="3:7" s="90" customFormat="1" x14ac:dyDescent="0.25">
      <c r="C713" s="98"/>
      <c r="D713" s="98"/>
      <c r="F713" s="116"/>
      <c r="G713" s="89"/>
    </row>
    <row r="714" spans="3:7" s="90" customFormat="1" x14ac:dyDescent="0.25">
      <c r="C714" s="98"/>
      <c r="D714" s="98"/>
      <c r="F714" s="116"/>
      <c r="G714" s="89"/>
    </row>
    <row r="715" spans="3:7" s="90" customFormat="1" x14ac:dyDescent="0.25">
      <c r="C715" s="98"/>
      <c r="D715" s="98"/>
      <c r="F715" s="116"/>
      <c r="G715" s="89"/>
    </row>
    <row r="716" spans="3:7" s="90" customFormat="1" x14ac:dyDescent="0.25">
      <c r="C716" s="98"/>
      <c r="D716" s="98"/>
      <c r="F716" s="116"/>
      <c r="G716" s="89"/>
    </row>
    <row r="717" spans="3:7" s="90" customFormat="1" x14ac:dyDescent="0.25">
      <c r="C717" s="98"/>
      <c r="D717" s="98"/>
      <c r="F717" s="116"/>
      <c r="G717" s="89"/>
    </row>
    <row r="718" spans="3:7" s="90" customFormat="1" x14ac:dyDescent="0.25">
      <c r="C718" s="98"/>
      <c r="D718" s="98"/>
      <c r="F718" s="116"/>
      <c r="G718" s="89"/>
    </row>
    <row r="719" spans="3:7" s="90" customFormat="1" x14ac:dyDescent="0.25">
      <c r="C719" s="98"/>
      <c r="D719" s="98"/>
      <c r="F719" s="116"/>
      <c r="G719" s="89"/>
    </row>
    <row r="720" spans="3:7" s="90" customFormat="1" x14ac:dyDescent="0.25">
      <c r="C720" s="98"/>
      <c r="D720" s="98"/>
      <c r="F720" s="116"/>
      <c r="G720" s="89"/>
    </row>
    <row r="721" spans="3:7" s="90" customFormat="1" x14ac:dyDescent="0.25">
      <c r="C721" s="98"/>
      <c r="D721" s="98"/>
      <c r="F721" s="116"/>
      <c r="G721" s="89"/>
    </row>
    <row r="722" spans="3:7" s="90" customFormat="1" x14ac:dyDescent="0.25">
      <c r="C722" s="98"/>
      <c r="D722" s="98"/>
      <c r="F722" s="116"/>
      <c r="G722" s="89"/>
    </row>
    <row r="723" spans="3:7" s="90" customFormat="1" x14ac:dyDescent="0.25">
      <c r="C723" s="98"/>
      <c r="D723" s="98"/>
      <c r="F723" s="116"/>
      <c r="G723" s="89"/>
    </row>
    <row r="724" spans="3:7" s="90" customFormat="1" x14ac:dyDescent="0.25">
      <c r="C724" s="98"/>
      <c r="D724" s="98"/>
      <c r="F724" s="116"/>
      <c r="G724" s="89"/>
    </row>
    <row r="725" spans="3:7" s="90" customFormat="1" x14ac:dyDescent="0.25">
      <c r="C725" s="98"/>
      <c r="D725" s="98"/>
      <c r="F725" s="116"/>
      <c r="G725" s="89"/>
    </row>
    <row r="726" spans="3:7" s="90" customFormat="1" x14ac:dyDescent="0.25">
      <c r="C726" s="98"/>
      <c r="D726" s="98"/>
      <c r="F726" s="116"/>
      <c r="G726" s="89"/>
    </row>
    <row r="727" spans="3:7" s="90" customFormat="1" x14ac:dyDescent="0.25">
      <c r="C727" s="98"/>
      <c r="D727" s="98"/>
      <c r="F727" s="116"/>
      <c r="G727" s="89"/>
    </row>
    <row r="728" spans="3:7" s="90" customFormat="1" x14ac:dyDescent="0.25">
      <c r="C728" s="98"/>
      <c r="D728" s="98"/>
      <c r="F728" s="116"/>
      <c r="G728" s="89"/>
    </row>
    <row r="729" spans="3:7" s="90" customFormat="1" x14ac:dyDescent="0.25">
      <c r="C729" s="98"/>
      <c r="D729" s="98"/>
      <c r="F729" s="116"/>
      <c r="G729" s="89"/>
    </row>
    <row r="730" spans="3:7" s="90" customFormat="1" x14ac:dyDescent="0.25">
      <c r="C730" s="98"/>
      <c r="D730" s="98"/>
      <c r="F730" s="116"/>
      <c r="G730" s="89"/>
    </row>
    <row r="731" spans="3:7" s="90" customFormat="1" x14ac:dyDescent="0.25">
      <c r="C731" s="98"/>
      <c r="D731" s="98"/>
      <c r="F731" s="116"/>
      <c r="G731" s="89"/>
    </row>
    <row r="732" spans="3:7" s="90" customFormat="1" x14ac:dyDescent="0.25">
      <c r="C732" s="98"/>
      <c r="D732" s="98"/>
      <c r="F732" s="116"/>
      <c r="G732" s="89"/>
    </row>
    <row r="733" spans="3:7" s="90" customFormat="1" x14ac:dyDescent="0.25">
      <c r="C733" s="98"/>
      <c r="D733" s="98"/>
      <c r="F733" s="116"/>
      <c r="G733" s="89"/>
    </row>
    <row r="734" spans="3:7" s="90" customFormat="1" x14ac:dyDescent="0.25">
      <c r="C734" s="98"/>
      <c r="D734" s="98"/>
      <c r="F734" s="116"/>
      <c r="G734" s="89"/>
    </row>
    <row r="735" spans="3:7" s="90" customFormat="1" x14ac:dyDescent="0.25">
      <c r="C735" s="98"/>
      <c r="D735" s="98"/>
      <c r="F735" s="116"/>
      <c r="G735" s="89"/>
    </row>
    <row r="736" spans="3:7" s="90" customFormat="1" x14ac:dyDescent="0.25">
      <c r="C736" s="98"/>
      <c r="D736" s="98"/>
      <c r="F736" s="116"/>
      <c r="G736" s="89"/>
    </row>
    <row r="737" spans="3:7" s="90" customFormat="1" x14ac:dyDescent="0.25">
      <c r="C737" s="98"/>
      <c r="D737" s="98"/>
      <c r="F737" s="116"/>
      <c r="G737" s="89"/>
    </row>
    <row r="738" spans="3:7" s="90" customFormat="1" x14ac:dyDescent="0.25">
      <c r="C738" s="98"/>
      <c r="D738" s="98"/>
      <c r="F738" s="116"/>
      <c r="G738" s="89"/>
    </row>
    <row r="739" spans="3:7" s="90" customFormat="1" x14ac:dyDescent="0.25">
      <c r="C739" s="98"/>
      <c r="D739" s="98"/>
      <c r="F739" s="116"/>
      <c r="G739" s="89"/>
    </row>
    <row r="740" spans="3:7" s="90" customFormat="1" x14ac:dyDescent="0.25">
      <c r="C740" s="98"/>
      <c r="D740" s="98"/>
      <c r="F740" s="116"/>
      <c r="G740" s="89"/>
    </row>
    <row r="741" spans="3:7" s="90" customFormat="1" x14ac:dyDescent="0.25">
      <c r="C741" s="98"/>
      <c r="D741" s="98"/>
      <c r="F741" s="116"/>
      <c r="G741" s="89"/>
    </row>
    <row r="742" spans="3:7" s="90" customFormat="1" x14ac:dyDescent="0.25">
      <c r="C742" s="98"/>
      <c r="D742" s="98"/>
      <c r="F742" s="116"/>
      <c r="G742" s="89"/>
    </row>
    <row r="743" spans="3:7" s="90" customFormat="1" x14ac:dyDescent="0.25">
      <c r="C743" s="98"/>
      <c r="D743" s="98"/>
      <c r="F743" s="116"/>
      <c r="G743" s="89"/>
    </row>
    <row r="744" spans="3:7" s="90" customFormat="1" x14ac:dyDescent="0.25">
      <c r="C744" s="98"/>
      <c r="D744" s="98"/>
      <c r="F744" s="116"/>
      <c r="G744" s="89"/>
    </row>
    <row r="745" spans="3:7" s="90" customFormat="1" x14ac:dyDescent="0.25">
      <c r="C745" s="98"/>
      <c r="D745" s="98"/>
      <c r="F745" s="116"/>
      <c r="G745" s="89"/>
    </row>
    <row r="746" spans="3:7" s="90" customFormat="1" x14ac:dyDescent="0.25">
      <c r="C746" s="98"/>
      <c r="D746" s="98"/>
      <c r="F746" s="116"/>
      <c r="G746" s="89"/>
    </row>
    <row r="747" spans="3:7" s="90" customFormat="1" x14ac:dyDescent="0.25">
      <c r="C747" s="98"/>
      <c r="D747" s="98"/>
      <c r="F747" s="116"/>
      <c r="G747" s="89"/>
    </row>
    <row r="748" spans="3:7" s="90" customFormat="1" x14ac:dyDescent="0.25">
      <c r="C748" s="98"/>
      <c r="D748" s="98"/>
      <c r="F748" s="116"/>
      <c r="G748" s="89"/>
    </row>
    <row r="749" spans="3:7" s="90" customFormat="1" x14ac:dyDescent="0.25">
      <c r="C749" s="98"/>
      <c r="D749" s="98"/>
      <c r="F749" s="116"/>
      <c r="G749" s="89"/>
    </row>
    <row r="750" spans="3:7" s="90" customFormat="1" x14ac:dyDescent="0.25">
      <c r="C750" s="98"/>
      <c r="D750" s="98"/>
      <c r="F750" s="116"/>
      <c r="G750" s="89"/>
    </row>
    <row r="751" spans="3:7" s="90" customFormat="1" x14ac:dyDescent="0.25">
      <c r="C751" s="98"/>
      <c r="D751" s="98"/>
      <c r="F751" s="116"/>
      <c r="G751" s="89"/>
    </row>
    <row r="752" spans="3:7" s="90" customFormat="1" x14ac:dyDescent="0.25">
      <c r="C752" s="98"/>
      <c r="D752" s="98"/>
      <c r="F752" s="116"/>
      <c r="G752" s="89"/>
    </row>
    <row r="753" spans="3:7" s="90" customFormat="1" x14ac:dyDescent="0.25">
      <c r="C753" s="98"/>
      <c r="D753" s="98"/>
      <c r="F753" s="116"/>
      <c r="G753" s="89"/>
    </row>
    <row r="754" spans="3:7" s="90" customFormat="1" x14ac:dyDescent="0.25">
      <c r="C754" s="98"/>
      <c r="D754" s="98"/>
      <c r="F754" s="116"/>
      <c r="G754" s="89"/>
    </row>
    <row r="755" spans="3:7" s="90" customFormat="1" x14ac:dyDescent="0.25">
      <c r="C755" s="98"/>
      <c r="D755" s="98"/>
      <c r="F755" s="116"/>
      <c r="G755" s="89"/>
    </row>
    <row r="756" spans="3:7" s="90" customFormat="1" x14ac:dyDescent="0.25">
      <c r="C756" s="98"/>
      <c r="D756" s="98"/>
      <c r="F756" s="116"/>
      <c r="G756" s="89"/>
    </row>
    <row r="757" spans="3:7" s="90" customFormat="1" x14ac:dyDescent="0.25">
      <c r="C757" s="98"/>
      <c r="D757" s="98"/>
      <c r="F757" s="116"/>
      <c r="G757" s="89"/>
    </row>
    <row r="758" spans="3:7" s="90" customFormat="1" x14ac:dyDescent="0.25">
      <c r="C758" s="98"/>
      <c r="D758" s="98"/>
      <c r="F758" s="116"/>
      <c r="G758" s="89"/>
    </row>
    <row r="759" spans="3:7" s="90" customFormat="1" x14ac:dyDescent="0.25">
      <c r="C759" s="98"/>
      <c r="D759" s="98"/>
      <c r="F759" s="116"/>
      <c r="G759" s="89"/>
    </row>
    <row r="760" spans="3:7" s="90" customFormat="1" x14ac:dyDescent="0.25">
      <c r="C760" s="98"/>
      <c r="D760" s="98"/>
      <c r="F760" s="116"/>
      <c r="G760" s="89"/>
    </row>
    <row r="761" spans="3:7" s="90" customFormat="1" x14ac:dyDescent="0.25">
      <c r="C761" s="98"/>
      <c r="D761" s="98"/>
      <c r="F761" s="116"/>
      <c r="G761" s="89"/>
    </row>
    <row r="762" spans="3:7" s="90" customFormat="1" x14ac:dyDescent="0.25">
      <c r="C762" s="98"/>
      <c r="D762" s="98"/>
      <c r="F762" s="116"/>
      <c r="G762" s="89"/>
    </row>
    <row r="763" spans="3:7" s="90" customFormat="1" x14ac:dyDescent="0.25">
      <c r="C763" s="98"/>
      <c r="D763" s="98"/>
      <c r="F763" s="116"/>
      <c r="G763" s="89"/>
    </row>
    <row r="764" spans="3:7" s="90" customFormat="1" x14ac:dyDescent="0.25">
      <c r="C764" s="98"/>
      <c r="D764" s="98"/>
      <c r="F764" s="116"/>
      <c r="G764" s="89"/>
    </row>
    <row r="765" spans="3:7" s="90" customFormat="1" x14ac:dyDescent="0.25">
      <c r="C765" s="98"/>
      <c r="D765" s="98"/>
      <c r="F765" s="116"/>
      <c r="G765" s="89"/>
    </row>
    <row r="766" spans="3:7" s="90" customFormat="1" x14ac:dyDescent="0.25">
      <c r="C766" s="98"/>
      <c r="D766" s="98"/>
      <c r="F766" s="116"/>
      <c r="G766" s="89"/>
    </row>
    <row r="767" spans="3:7" s="90" customFormat="1" x14ac:dyDescent="0.25">
      <c r="C767" s="98"/>
      <c r="D767" s="98"/>
      <c r="F767" s="116"/>
      <c r="G767" s="89"/>
    </row>
    <row r="768" spans="3:7" s="90" customFormat="1" x14ac:dyDescent="0.25">
      <c r="C768" s="98"/>
      <c r="D768" s="98"/>
      <c r="F768" s="116"/>
      <c r="G768" s="89"/>
    </row>
    <row r="769" spans="3:7" s="90" customFormat="1" x14ac:dyDescent="0.25">
      <c r="C769" s="98"/>
      <c r="D769" s="98"/>
      <c r="F769" s="116"/>
      <c r="G769" s="89"/>
    </row>
    <row r="770" spans="3:7" s="90" customFormat="1" x14ac:dyDescent="0.25">
      <c r="C770" s="98"/>
      <c r="D770" s="98"/>
      <c r="F770" s="116"/>
      <c r="G770" s="89"/>
    </row>
    <row r="771" spans="3:7" s="90" customFormat="1" x14ac:dyDescent="0.25">
      <c r="C771" s="98"/>
      <c r="D771" s="98"/>
      <c r="F771" s="116"/>
      <c r="G771" s="89"/>
    </row>
    <row r="772" spans="3:7" s="90" customFormat="1" x14ac:dyDescent="0.25">
      <c r="C772" s="98"/>
      <c r="D772" s="98"/>
      <c r="F772" s="116"/>
      <c r="G772" s="89"/>
    </row>
    <row r="773" spans="3:7" s="90" customFormat="1" x14ac:dyDescent="0.25">
      <c r="C773" s="98"/>
      <c r="D773" s="98"/>
      <c r="F773" s="116"/>
      <c r="G773" s="89"/>
    </row>
    <row r="774" spans="3:7" s="90" customFormat="1" x14ac:dyDescent="0.25">
      <c r="C774" s="98"/>
      <c r="D774" s="98"/>
      <c r="F774" s="116"/>
      <c r="G774" s="89"/>
    </row>
    <row r="775" spans="3:7" s="90" customFormat="1" x14ac:dyDescent="0.25">
      <c r="C775" s="98"/>
      <c r="D775" s="98"/>
      <c r="F775" s="116"/>
      <c r="G775" s="89"/>
    </row>
    <row r="776" spans="3:7" s="90" customFormat="1" x14ac:dyDescent="0.25">
      <c r="C776" s="98"/>
      <c r="D776" s="98"/>
      <c r="F776" s="116"/>
      <c r="G776" s="89"/>
    </row>
    <row r="777" spans="3:7" s="90" customFormat="1" x14ac:dyDescent="0.25">
      <c r="C777" s="98"/>
      <c r="D777" s="98"/>
      <c r="F777" s="116"/>
      <c r="G777" s="89"/>
    </row>
    <row r="778" spans="3:7" s="90" customFormat="1" x14ac:dyDescent="0.25">
      <c r="C778" s="98"/>
      <c r="D778" s="98"/>
      <c r="F778" s="116"/>
      <c r="G778" s="89"/>
    </row>
    <row r="779" spans="3:7" s="90" customFormat="1" x14ac:dyDescent="0.25">
      <c r="C779" s="98"/>
      <c r="D779" s="98"/>
      <c r="F779" s="116"/>
      <c r="G779" s="89"/>
    </row>
    <row r="780" spans="3:7" s="90" customFormat="1" x14ac:dyDescent="0.25">
      <c r="C780" s="98"/>
      <c r="D780" s="98"/>
      <c r="F780" s="116"/>
      <c r="G780" s="89"/>
    </row>
    <row r="781" spans="3:7" s="90" customFormat="1" x14ac:dyDescent="0.25">
      <c r="C781" s="98"/>
      <c r="D781" s="98"/>
      <c r="F781" s="116"/>
      <c r="G781" s="89"/>
    </row>
    <row r="782" spans="3:7" s="90" customFormat="1" x14ac:dyDescent="0.25">
      <c r="C782" s="98"/>
      <c r="D782" s="98"/>
      <c r="F782" s="116"/>
      <c r="G782" s="89"/>
    </row>
    <row r="783" spans="3:7" s="90" customFormat="1" x14ac:dyDescent="0.25">
      <c r="C783" s="98"/>
      <c r="D783" s="98"/>
      <c r="F783" s="116"/>
      <c r="G783" s="89"/>
    </row>
    <row r="784" spans="3:7" s="90" customFormat="1" x14ac:dyDescent="0.25">
      <c r="C784" s="98"/>
      <c r="D784" s="98"/>
      <c r="F784" s="116"/>
      <c r="G784" s="89"/>
    </row>
    <row r="785" spans="3:7" s="90" customFormat="1" x14ac:dyDescent="0.25">
      <c r="C785" s="98"/>
      <c r="D785" s="98"/>
      <c r="F785" s="116"/>
      <c r="G785" s="89"/>
    </row>
    <row r="786" spans="3:7" s="90" customFormat="1" x14ac:dyDescent="0.25">
      <c r="C786" s="98"/>
      <c r="D786" s="98"/>
      <c r="F786" s="116"/>
      <c r="G786" s="89"/>
    </row>
    <row r="787" spans="3:7" s="90" customFormat="1" x14ac:dyDescent="0.25">
      <c r="C787" s="98"/>
      <c r="D787" s="98"/>
      <c r="F787" s="116"/>
      <c r="G787" s="89"/>
    </row>
    <row r="788" spans="3:7" s="90" customFormat="1" x14ac:dyDescent="0.25">
      <c r="C788" s="98"/>
      <c r="D788" s="98"/>
      <c r="F788" s="116"/>
      <c r="G788" s="89"/>
    </row>
    <row r="789" spans="3:7" s="90" customFormat="1" x14ac:dyDescent="0.25">
      <c r="C789" s="98"/>
      <c r="D789" s="98"/>
      <c r="F789" s="116"/>
      <c r="G789" s="89"/>
    </row>
    <row r="790" spans="3:7" s="90" customFormat="1" x14ac:dyDescent="0.25">
      <c r="C790" s="98"/>
      <c r="D790" s="98"/>
      <c r="F790" s="116"/>
      <c r="G790" s="89"/>
    </row>
    <row r="791" spans="3:7" s="90" customFormat="1" x14ac:dyDescent="0.25">
      <c r="C791" s="98"/>
      <c r="D791" s="98"/>
      <c r="F791" s="116"/>
      <c r="G791" s="89"/>
    </row>
    <row r="792" spans="3:7" s="90" customFormat="1" x14ac:dyDescent="0.25">
      <c r="C792" s="98"/>
      <c r="D792" s="98"/>
      <c r="F792" s="116"/>
      <c r="G792" s="89"/>
    </row>
    <row r="793" spans="3:7" s="90" customFormat="1" x14ac:dyDescent="0.25">
      <c r="C793" s="98"/>
      <c r="D793" s="98"/>
      <c r="F793" s="116"/>
      <c r="G793" s="89"/>
    </row>
    <row r="794" spans="3:7" s="90" customFormat="1" x14ac:dyDescent="0.25">
      <c r="C794" s="98"/>
      <c r="D794" s="98"/>
      <c r="F794" s="116"/>
      <c r="G794" s="89"/>
    </row>
    <row r="795" spans="3:7" s="90" customFormat="1" x14ac:dyDescent="0.25">
      <c r="C795" s="98"/>
      <c r="D795" s="98"/>
      <c r="F795" s="116"/>
      <c r="G795" s="89"/>
    </row>
    <row r="796" spans="3:7" s="90" customFormat="1" x14ac:dyDescent="0.25">
      <c r="C796" s="98"/>
      <c r="D796" s="98"/>
      <c r="F796" s="116"/>
      <c r="G796" s="89"/>
    </row>
    <row r="797" spans="3:7" s="90" customFormat="1" x14ac:dyDescent="0.25">
      <c r="C797" s="98"/>
      <c r="D797" s="98"/>
      <c r="F797" s="116"/>
      <c r="G797" s="89"/>
    </row>
    <row r="798" spans="3:7" s="90" customFormat="1" x14ac:dyDescent="0.25">
      <c r="C798" s="98"/>
      <c r="D798" s="98"/>
      <c r="F798" s="116"/>
      <c r="G798" s="89"/>
    </row>
    <row r="799" spans="3:7" s="90" customFormat="1" x14ac:dyDescent="0.25">
      <c r="C799" s="98"/>
      <c r="D799" s="98"/>
      <c r="F799" s="116"/>
      <c r="G799" s="89"/>
    </row>
    <row r="800" spans="3:7" s="90" customFormat="1" x14ac:dyDescent="0.25">
      <c r="C800" s="98"/>
      <c r="D800" s="98"/>
      <c r="F800" s="116"/>
      <c r="G800" s="89"/>
    </row>
    <row r="801" spans="3:7" s="90" customFormat="1" x14ac:dyDescent="0.25">
      <c r="C801" s="98"/>
      <c r="D801" s="98"/>
      <c r="F801" s="116"/>
      <c r="G801" s="89"/>
    </row>
    <row r="802" spans="3:7" s="90" customFormat="1" x14ac:dyDescent="0.25">
      <c r="C802" s="98"/>
      <c r="D802" s="98"/>
      <c r="F802" s="116"/>
      <c r="G802" s="89"/>
    </row>
    <row r="803" spans="3:7" s="90" customFormat="1" x14ac:dyDescent="0.25">
      <c r="C803" s="98"/>
      <c r="D803" s="98"/>
      <c r="F803" s="116"/>
      <c r="G803" s="89"/>
    </row>
    <row r="804" spans="3:7" s="90" customFormat="1" x14ac:dyDescent="0.25">
      <c r="C804" s="98"/>
      <c r="D804" s="98"/>
      <c r="F804" s="116"/>
      <c r="G804" s="89"/>
    </row>
    <row r="805" spans="3:7" s="90" customFormat="1" x14ac:dyDescent="0.25">
      <c r="C805" s="98"/>
      <c r="D805" s="98"/>
      <c r="F805" s="116"/>
      <c r="G805" s="89"/>
    </row>
    <row r="806" spans="3:7" s="90" customFormat="1" x14ac:dyDescent="0.25">
      <c r="C806" s="98"/>
      <c r="D806" s="98"/>
      <c r="F806" s="116"/>
      <c r="G806" s="89"/>
    </row>
    <row r="807" spans="3:7" s="90" customFormat="1" x14ac:dyDescent="0.25">
      <c r="C807" s="98"/>
      <c r="D807" s="98"/>
      <c r="F807" s="116"/>
      <c r="G807" s="89"/>
    </row>
    <row r="808" spans="3:7" s="90" customFormat="1" x14ac:dyDescent="0.25">
      <c r="C808" s="98"/>
      <c r="D808" s="98"/>
      <c r="F808" s="116"/>
      <c r="G808" s="89"/>
    </row>
    <row r="809" spans="3:7" s="90" customFormat="1" x14ac:dyDescent="0.25">
      <c r="C809" s="98"/>
      <c r="D809" s="98"/>
      <c r="F809" s="116"/>
      <c r="G809" s="89"/>
    </row>
    <row r="810" spans="3:7" s="90" customFormat="1" x14ac:dyDescent="0.25">
      <c r="C810" s="98"/>
      <c r="D810" s="98"/>
      <c r="F810" s="116"/>
      <c r="G810" s="89"/>
    </row>
    <row r="811" spans="3:7" s="90" customFormat="1" x14ac:dyDescent="0.25">
      <c r="C811" s="98"/>
      <c r="D811" s="98"/>
      <c r="F811" s="116"/>
      <c r="G811" s="89"/>
    </row>
    <row r="812" spans="3:7" s="90" customFormat="1" x14ac:dyDescent="0.25">
      <c r="C812" s="98"/>
      <c r="D812" s="98"/>
      <c r="F812" s="116"/>
      <c r="G812" s="89"/>
    </row>
    <row r="813" spans="3:7" s="90" customFormat="1" x14ac:dyDescent="0.25">
      <c r="C813" s="98"/>
      <c r="D813" s="98"/>
      <c r="F813" s="116"/>
      <c r="G813" s="89"/>
    </row>
    <row r="814" spans="3:7" s="90" customFormat="1" x14ac:dyDescent="0.25">
      <c r="C814" s="98"/>
      <c r="D814" s="98"/>
      <c r="F814" s="116"/>
      <c r="G814" s="89"/>
    </row>
    <row r="815" spans="3:7" s="90" customFormat="1" x14ac:dyDescent="0.25">
      <c r="C815" s="98"/>
      <c r="D815" s="98"/>
      <c r="F815" s="116"/>
      <c r="G815" s="89"/>
    </row>
    <row r="816" spans="3:7" s="90" customFormat="1" x14ac:dyDescent="0.25">
      <c r="C816" s="98"/>
      <c r="D816" s="98"/>
      <c r="F816" s="116"/>
      <c r="G816" s="89"/>
    </row>
    <row r="817" spans="3:7" s="90" customFormat="1" x14ac:dyDescent="0.25">
      <c r="C817" s="98"/>
      <c r="D817" s="98"/>
      <c r="F817" s="116"/>
      <c r="G817" s="89"/>
    </row>
    <row r="818" spans="3:7" s="90" customFormat="1" x14ac:dyDescent="0.25">
      <c r="C818" s="98"/>
      <c r="D818" s="98"/>
      <c r="F818" s="116"/>
      <c r="G818" s="89"/>
    </row>
    <row r="819" spans="3:7" s="90" customFormat="1" x14ac:dyDescent="0.25">
      <c r="C819" s="98"/>
      <c r="D819" s="98"/>
      <c r="F819" s="116"/>
      <c r="G819" s="89"/>
    </row>
    <row r="820" spans="3:7" s="90" customFormat="1" x14ac:dyDescent="0.25">
      <c r="C820" s="98"/>
      <c r="D820" s="98"/>
      <c r="F820" s="116"/>
      <c r="G820" s="89"/>
    </row>
    <row r="821" spans="3:7" s="90" customFormat="1" x14ac:dyDescent="0.25">
      <c r="C821" s="98"/>
      <c r="D821" s="98"/>
      <c r="F821" s="116"/>
      <c r="G821" s="89"/>
    </row>
    <row r="822" spans="3:7" s="90" customFormat="1" x14ac:dyDescent="0.25">
      <c r="C822" s="98"/>
      <c r="D822" s="98"/>
      <c r="F822" s="116"/>
      <c r="G822" s="89"/>
    </row>
    <row r="823" spans="3:7" s="90" customFormat="1" x14ac:dyDescent="0.25">
      <c r="C823" s="98"/>
      <c r="D823" s="98"/>
      <c r="F823" s="116"/>
      <c r="G823" s="89"/>
    </row>
    <row r="824" spans="3:7" s="90" customFormat="1" x14ac:dyDescent="0.25">
      <c r="C824" s="98"/>
      <c r="D824" s="98"/>
      <c r="F824" s="116"/>
      <c r="G824" s="89"/>
    </row>
    <row r="825" spans="3:7" s="90" customFormat="1" x14ac:dyDescent="0.25">
      <c r="C825" s="98"/>
      <c r="D825" s="98"/>
      <c r="F825" s="116"/>
      <c r="G825" s="89"/>
    </row>
    <row r="826" spans="3:7" s="90" customFormat="1" x14ac:dyDescent="0.25">
      <c r="C826" s="98"/>
      <c r="D826" s="98"/>
      <c r="F826" s="116"/>
      <c r="G826" s="89"/>
    </row>
    <row r="827" spans="3:7" s="90" customFormat="1" x14ac:dyDescent="0.25">
      <c r="C827" s="98"/>
      <c r="D827" s="98"/>
      <c r="F827" s="116"/>
      <c r="G827" s="89"/>
    </row>
    <row r="828" spans="3:7" s="90" customFormat="1" x14ac:dyDescent="0.25">
      <c r="C828" s="98"/>
      <c r="D828" s="98"/>
      <c r="F828" s="116"/>
      <c r="G828" s="89"/>
    </row>
    <row r="829" spans="3:7" s="90" customFormat="1" x14ac:dyDescent="0.25">
      <c r="C829" s="98"/>
      <c r="D829" s="98"/>
      <c r="F829" s="116"/>
      <c r="G829" s="89"/>
    </row>
    <row r="830" spans="3:7" s="90" customFormat="1" x14ac:dyDescent="0.25">
      <c r="C830" s="98"/>
      <c r="D830" s="98"/>
      <c r="F830" s="116"/>
      <c r="G830" s="89"/>
    </row>
    <row r="831" spans="3:7" s="90" customFormat="1" x14ac:dyDescent="0.25">
      <c r="C831" s="98"/>
      <c r="D831" s="98"/>
      <c r="F831" s="116"/>
      <c r="G831" s="89"/>
    </row>
    <row r="832" spans="3:7" s="90" customFormat="1" x14ac:dyDescent="0.25">
      <c r="C832" s="98"/>
      <c r="D832" s="98"/>
      <c r="F832" s="116"/>
      <c r="G832" s="89"/>
    </row>
    <row r="833" spans="3:7" s="90" customFormat="1" x14ac:dyDescent="0.25">
      <c r="C833" s="98"/>
      <c r="D833" s="98"/>
      <c r="F833" s="116"/>
      <c r="G833" s="89"/>
    </row>
    <row r="834" spans="3:7" s="90" customFormat="1" x14ac:dyDescent="0.25">
      <c r="C834" s="98"/>
      <c r="D834" s="98"/>
      <c r="F834" s="116"/>
      <c r="G834" s="89"/>
    </row>
    <row r="835" spans="3:7" s="90" customFormat="1" x14ac:dyDescent="0.25">
      <c r="C835" s="98"/>
      <c r="D835" s="98"/>
      <c r="F835" s="116"/>
      <c r="G835" s="89"/>
    </row>
    <row r="836" spans="3:7" s="90" customFormat="1" x14ac:dyDescent="0.25">
      <c r="C836" s="98"/>
      <c r="D836" s="98"/>
      <c r="F836" s="116"/>
      <c r="G836" s="89"/>
    </row>
    <row r="837" spans="3:7" s="90" customFormat="1" x14ac:dyDescent="0.25">
      <c r="C837" s="98"/>
      <c r="D837" s="98"/>
      <c r="F837" s="116"/>
      <c r="G837" s="89"/>
    </row>
    <row r="838" spans="3:7" s="90" customFormat="1" x14ac:dyDescent="0.25">
      <c r="C838" s="98"/>
      <c r="D838" s="98"/>
      <c r="F838" s="116"/>
      <c r="G838" s="89"/>
    </row>
    <row r="839" spans="3:7" s="90" customFormat="1" x14ac:dyDescent="0.25">
      <c r="C839" s="98"/>
      <c r="D839" s="98"/>
      <c r="F839" s="116"/>
      <c r="G839" s="89"/>
    </row>
    <row r="840" spans="3:7" s="90" customFormat="1" x14ac:dyDescent="0.25">
      <c r="C840" s="98"/>
      <c r="D840" s="98"/>
      <c r="F840" s="116"/>
      <c r="G840" s="89"/>
    </row>
    <row r="841" spans="3:7" s="90" customFormat="1" x14ac:dyDescent="0.25">
      <c r="C841" s="98"/>
      <c r="D841" s="98"/>
      <c r="F841" s="116"/>
      <c r="G841" s="89"/>
    </row>
    <row r="842" spans="3:7" s="90" customFormat="1" x14ac:dyDescent="0.25">
      <c r="C842" s="98"/>
      <c r="D842" s="98"/>
      <c r="F842" s="116"/>
      <c r="G842" s="89"/>
    </row>
    <row r="843" spans="3:7" s="90" customFormat="1" x14ac:dyDescent="0.25">
      <c r="C843" s="98"/>
      <c r="D843" s="98"/>
      <c r="F843" s="116"/>
      <c r="G843" s="89"/>
    </row>
    <row r="844" spans="3:7" s="90" customFormat="1" x14ac:dyDescent="0.25">
      <c r="C844" s="98"/>
      <c r="D844" s="98"/>
      <c r="F844" s="116"/>
      <c r="G844" s="89"/>
    </row>
    <row r="845" spans="3:7" s="90" customFormat="1" x14ac:dyDescent="0.25">
      <c r="C845" s="98"/>
      <c r="D845" s="98"/>
      <c r="F845" s="116"/>
      <c r="G845" s="89"/>
    </row>
    <row r="846" spans="3:7" s="90" customFormat="1" x14ac:dyDescent="0.25">
      <c r="C846" s="98"/>
      <c r="D846" s="98"/>
      <c r="F846" s="116"/>
      <c r="G846" s="89"/>
    </row>
    <row r="847" spans="3:7" s="90" customFormat="1" x14ac:dyDescent="0.25">
      <c r="C847" s="98"/>
      <c r="D847" s="98"/>
      <c r="F847" s="116"/>
      <c r="G847" s="89"/>
    </row>
    <row r="848" spans="3:7" s="90" customFormat="1" x14ac:dyDescent="0.25">
      <c r="C848" s="98"/>
      <c r="D848" s="98"/>
      <c r="F848" s="116"/>
      <c r="G848" s="89"/>
    </row>
    <row r="849" spans="3:7" s="90" customFormat="1" x14ac:dyDescent="0.25">
      <c r="C849" s="98"/>
      <c r="D849" s="98"/>
      <c r="F849" s="116"/>
      <c r="G849" s="89"/>
    </row>
    <row r="850" spans="3:7" s="90" customFormat="1" x14ac:dyDescent="0.25">
      <c r="C850" s="98"/>
      <c r="D850" s="98"/>
      <c r="F850" s="116"/>
      <c r="G850" s="89"/>
    </row>
    <row r="851" spans="3:7" s="90" customFormat="1" x14ac:dyDescent="0.25">
      <c r="C851" s="98"/>
      <c r="D851" s="98"/>
      <c r="F851" s="116"/>
      <c r="G851" s="89"/>
    </row>
    <row r="852" spans="3:7" s="90" customFormat="1" x14ac:dyDescent="0.25">
      <c r="C852" s="98"/>
      <c r="D852" s="98"/>
      <c r="F852" s="116"/>
      <c r="G852" s="89"/>
    </row>
    <row r="853" spans="3:7" s="90" customFormat="1" x14ac:dyDescent="0.25">
      <c r="C853" s="98"/>
      <c r="D853" s="98"/>
      <c r="F853" s="116"/>
      <c r="G853" s="89"/>
    </row>
    <row r="854" spans="3:7" s="90" customFormat="1" x14ac:dyDescent="0.25">
      <c r="C854" s="98"/>
      <c r="D854" s="98"/>
      <c r="F854" s="116"/>
      <c r="G854" s="89"/>
    </row>
    <row r="855" spans="3:7" s="90" customFormat="1" x14ac:dyDescent="0.25">
      <c r="C855" s="98"/>
      <c r="D855" s="98"/>
      <c r="F855" s="116"/>
      <c r="G855" s="89"/>
    </row>
    <row r="856" spans="3:7" s="90" customFormat="1" x14ac:dyDescent="0.25">
      <c r="C856" s="98"/>
      <c r="D856" s="98"/>
      <c r="F856" s="116"/>
      <c r="G856" s="89"/>
    </row>
    <row r="857" spans="3:7" s="90" customFormat="1" x14ac:dyDescent="0.25">
      <c r="C857" s="98"/>
      <c r="D857" s="98"/>
      <c r="F857" s="116"/>
      <c r="G857" s="89"/>
    </row>
    <row r="858" spans="3:7" s="90" customFormat="1" x14ac:dyDescent="0.25">
      <c r="C858" s="98"/>
      <c r="D858" s="98"/>
      <c r="F858" s="116"/>
      <c r="G858" s="89"/>
    </row>
    <row r="859" spans="3:7" s="90" customFormat="1" x14ac:dyDescent="0.25">
      <c r="C859" s="98"/>
      <c r="D859" s="98"/>
      <c r="F859" s="116"/>
      <c r="G859" s="89"/>
    </row>
    <row r="860" spans="3:7" s="90" customFormat="1" x14ac:dyDescent="0.25">
      <c r="C860" s="98"/>
      <c r="D860" s="98"/>
      <c r="F860" s="116"/>
      <c r="G860" s="89"/>
    </row>
    <row r="861" spans="3:7" s="90" customFormat="1" x14ac:dyDescent="0.25">
      <c r="C861" s="98"/>
      <c r="D861" s="98"/>
      <c r="F861" s="116"/>
      <c r="G861" s="89"/>
    </row>
    <row r="862" spans="3:7" s="90" customFormat="1" x14ac:dyDescent="0.25">
      <c r="C862" s="98"/>
      <c r="D862" s="98"/>
      <c r="F862" s="116"/>
      <c r="G862" s="89"/>
    </row>
    <row r="863" spans="3:7" s="90" customFormat="1" x14ac:dyDescent="0.25">
      <c r="C863" s="98"/>
      <c r="D863" s="98"/>
      <c r="F863" s="116"/>
      <c r="G863" s="89"/>
    </row>
    <row r="864" spans="3:7" s="90" customFormat="1" x14ac:dyDescent="0.25">
      <c r="C864" s="98"/>
      <c r="D864" s="98"/>
      <c r="F864" s="116"/>
      <c r="G864" s="89"/>
    </row>
    <row r="865" spans="3:7" s="90" customFormat="1" x14ac:dyDescent="0.25">
      <c r="C865" s="98"/>
      <c r="D865" s="98"/>
      <c r="F865" s="116"/>
      <c r="G865" s="89"/>
    </row>
    <row r="866" spans="3:7" s="90" customFormat="1" x14ac:dyDescent="0.25">
      <c r="C866" s="98"/>
      <c r="D866" s="98"/>
      <c r="F866" s="116"/>
      <c r="G866" s="89"/>
    </row>
    <row r="867" spans="3:7" s="90" customFormat="1" x14ac:dyDescent="0.25">
      <c r="C867" s="98"/>
      <c r="D867" s="98"/>
      <c r="F867" s="116"/>
      <c r="G867" s="89"/>
    </row>
    <row r="868" spans="3:7" s="90" customFormat="1" x14ac:dyDescent="0.25">
      <c r="C868" s="98"/>
      <c r="D868" s="98"/>
      <c r="F868" s="116"/>
      <c r="G868" s="89"/>
    </row>
    <row r="869" spans="3:7" s="90" customFormat="1" x14ac:dyDescent="0.25">
      <c r="C869" s="98"/>
      <c r="D869" s="98"/>
      <c r="F869" s="116"/>
      <c r="G869" s="89"/>
    </row>
    <row r="870" spans="3:7" s="90" customFormat="1" x14ac:dyDescent="0.25">
      <c r="C870" s="98"/>
      <c r="D870" s="98"/>
      <c r="F870" s="116"/>
      <c r="G870" s="89"/>
    </row>
    <row r="871" spans="3:7" s="90" customFormat="1" x14ac:dyDescent="0.25">
      <c r="C871" s="98"/>
      <c r="D871" s="98"/>
      <c r="F871" s="116"/>
      <c r="G871" s="89"/>
    </row>
    <row r="872" spans="3:7" s="90" customFormat="1" x14ac:dyDescent="0.25">
      <c r="C872" s="98"/>
      <c r="D872" s="98"/>
      <c r="F872" s="116"/>
      <c r="G872" s="89"/>
    </row>
    <row r="873" spans="3:7" s="90" customFormat="1" x14ac:dyDescent="0.25">
      <c r="C873" s="98"/>
      <c r="D873" s="98"/>
      <c r="F873" s="116"/>
      <c r="G873" s="89"/>
    </row>
    <row r="874" spans="3:7" s="90" customFormat="1" x14ac:dyDescent="0.25">
      <c r="C874" s="98"/>
      <c r="D874" s="98"/>
      <c r="F874" s="116"/>
      <c r="G874" s="89"/>
    </row>
    <row r="875" spans="3:7" s="90" customFormat="1" x14ac:dyDescent="0.25">
      <c r="C875" s="98"/>
      <c r="D875" s="98"/>
      <c r="F875" s="116"/>
      <c r="G875" s="89"/>
    </row>
    <row r="876" spans="3:7" s="90" customFormat="1" x14ac:dyDescent="0.25">
      <c r="C876" s="98"/>
      <c r="D876" s="98"/>
      <c r="F876" s="116"/>
      <c r="G876" s="89"/>
    </row>
    <row r="877" spans="3:7" s="90" customFormat="1" x14ac:dyDescent="0.25">
      <c r="C877" s="98"/>
      <c r="D877" s="98"/>
      <c r="F877" s="116"/>
      <c r="G877" s="89"/>
    </row>
    <row r="878" spans="3:7" s="90" customFormat="1" x14ac:dyDescent="0.25">
      <c r="C878" s="98"/>
      <c r="D878" s="98"/>
      <c r="F878" s="116"/>
      <c r="G878" s="89"/>
    </row>
    <row r="879" spans="3:7" s="90" customFormat="1" x14ac:dyDescent="0.25">
      <c r="C879" s="98"/>
      <c r="D879" s="98"/>
      <c r="F879" s="116"/>
      <c r="G879" s="89"/>
    </row>
    <row r="880" spans="3:7" s="90" customFormat="1" x14ac:dyDescent="0.25">
      <c r="C880" s="98"/>
      <c r="D880" s="98"/>
      <c r="F880" s="116"/>
      <c r="G880" s="89"/>
    </row>
    <row r="881" spans="3:7" s="90" customFormat="1" x14ac:dyDescent="0.25">
      <c r="C881" s="98"/>
      <c r="D881" s="98"/>
      <c r="F881" s="116"/>
      <c r="G881" s="89"/>
    </row>
    <row r="882" spans="3:7" s="90" customFormat="1" x14ac:dyDescent="0.25">
      <c r="C882" s="98"/>
      <c r="D882" s="98"/>
      <c r="F882" s="116"/>
      <c r="G882" s="89"/>
    </row>
    <row r="883" spans="3:7" s="90" customFormat="1" x14ac:dyDescent="0.25">
      <c r="C883" s="98"/>
      <c r="D883" s="98"/>
      <c r="F883" s="116"/>
      <c r="G883" s="89"/>
    </row>
    <row r="884" spans="3:7" s="90" customFormat="1" x14ac:dyDescent="0.25">
      <c r="C884" s="98"/>
      <c r="D884" s="98"/>
      <c r="F884" s="116"/>
      <c r="G884" s="89"/>
    </row>
    <row r="885" spans="3:7" s="90" customFormat="1" x14ac:dyDescent="0.25">
      <c r="C885" s="98"/>
      <c r="D885" s="98"/>
      <c r="F885" s="116"/>
      <c r="G885" s="89"/>
    </row>
    <row r="886" spans="3:7" s="90" customFormat="1" x14ac:dyDescent="0.25">
      <c r="C886" s="98"/>
      <c r="D886" s="98"/>
      <c r="F886" s="116"/>
      <c r="G886" s="89"/>
    </row>
    <row r="887" spans="3:7" s="90" customFormat="1" x14ac:dyDescent="0.25">
      <c r="C887" s="98"/>
      <c r="D887" s="98"/>
      <c r="F887" s="116"/>
      <c r="G887" s="89"/>
    </row>
    <row r="888" spans="3:7" s="90" customFormat="1" x14ac:dyDescent="0.25">
      <c r="C888" s="98"/>
      <c r="D888" s="98"/>
      <c r="F888" s="116"/>
      <c r="G888" s="89"/>
    </row>
    <row r="889" spans="3:7" s="90" customFormat="1" x14ac:dyDescent="0.25">
      <c r="C889" s="98"/>
      <c r="D889" s="98"/>
      <c r="F889" s="116"/>
      <c r="G889" s="89"/>
    </row>
    <row r="890" spans="3:7" s="90" customFormat="1" x14ac:dyDescent="0.25">
      <c r="C890" s="98"/>
      <c r="D890" s="98"/>
      <c r="F890" s="116"/>
      <c r="G890" s="89"/>
    </row>
    <row r="891" spans="3:7" s="90" customFormat="1" x14ac:dyDescent="0.25">
      <c r="C891" s="98"/>
      <c r="D891" s="98"/>
      <c r="F891" s="116"/>
      <c r="G891" s="89"/>
    </row>
    <row r="892" spans="3:7" s="90" customFormat="1" x14ac:dyDescent="0.25">
      <c r="C892" s="98"/>
      <c r="D892" s="98"/>
      <c r="F892" s="116"/>
      <c r="G892" s="89"/>
    </row>
    <row r="893" spans="3:7" s="90" customFormat="1" x14ac:dyDescent="0.25">
      <c r="C893" s="98"/>
      <c r="D893" s="98"/>
      <c r="F893" s="116"/>
      <c r="G893" s="89"/>
    </row>
    <row r="894" spans="3:7" s="90" customFormat="1" x14ac:dyDescent="0.25">
      <c r="C894" s="98"/>
      <c r="D894" s="98"/>
      <c r="F894" s="116"/>
      <c r="G894" s="89"/>
    </row>
    <row r="895" spans="3:7" s="90" customFormat="1" x14ac:dyDescent="0.25">
      <c r="C895" s="98"/>
      <c r="D895" s="98"/>
      <c r="F895" s="116"/>
      <c r="G895" s="89"/>
    </row>
    <row r="896" spans="3:7" s="90" customFormat="1" x14ac:dyDescent="0.25">
      <c r="C896" s="98"/>
      <c r="D896" s="98"/>
      <c r="F896" s="116"/>
      <c r="G896" s="89"/>
    </row>
    <row r="897" spans="3:7" s="90" customFormat="1" x14ac:dyDescent="0.25">
      <c r="C897" s="98"/>
      <c r="D897" s="98"/>
      <c r="F897" s="116"/>
      <c r="G897" s="89"/>
    </row>
    <row r="898" spans="3:7" s="90" customFormat="1" x14ac:dyDescent="0.25">
      <c r="C898" s="98"/>
      <c r="D898" s="98"/>
      <c r="F898" s="116"/>
      <c r="G898" s="89"/>
    </row>
    <row r="899" spans="3:7" s="90" customFormat="1" x14ac:dyDescent="0.25">
      <c r="C899" s="98"/>
      <c r="D899" s="98"/>
      <c r="F899" s="116"/>
      <c r="G899" s="89"/>
    </row>
    <row r="900" spans="3:7" s="90" customFormat="1" x14ac:dyDescent="0.25">
      <c r="C900" s="98"/>
      <c r="D900" s="98"/>
      <c r="F900" s="116"/>
      <c r="G900" s="89"/>
    </row>
    <row r="901" spans="3:7" s="90" customFormat="1" x14ac:dyDescent="0.25">
      <c r="C901" s="98"/>
      <c r="D901" s="98"/>
      <c r="F901" s="116"/>
      <c r="G901" s="89"/>
    </row>
    <row r="902" spans="3:7" s="90" customFormat="1" x14ac:dyDescent="0.25">
      <c r="C902" s="98"/>
      <c r="D902" s="98"/>
      <c r="F902" s="116"/>
      <c r="G902" s="89"/>
    </row>
    <row r="903" spans="3:7" s="90" customFormat="1" x14ac:dyDescent="0.25">
      <c r="C903" s="98"/>
      <c r="D903" s="98"/>
      <c r="F903" s="116"/>
      <c r="G903" s="89"/>
    </row>
    <row r="904" spans="3:7" s="90" customFormat="1" x14ac:dyDescent="0.25">
      <c r="C904" s="98"/>
      <c r="D904" s="98"/>
      <c r="F904" s="116"/>
      <c r="G904" s="89"/>
    </row>
    <row r="905" spans="3:7" s="90" customFormat="1" x14ac:dyDescent="0.25">
      <c r="C905" s="98"/>
      <c r="D905" s="98"/>
      <c r="F905" s="116"/>
      <c r="G905" s="89"/>
    </row>
    <row r="906" spans="3:7" s="90" customFormat="1" x14ac:dyDescent="0.25">
      <c r="C906" s="98"/>
      <c r="D906" s="98"/>
      <c r="F906" s="116"/>
      <c r="G906" s="89"/>
    </row>
    <row r="907" spans="3:7" s="90" customFormat="1" x14ac:dyDescent="0.25">
      <c r="C907" s="98"/>
      <c r="D907" s="98"/>
      <c r="F907" s="116"/>
      <c r="G907" s="89"/>
    </row>
    <row r="908" spans="3:7" s="90" customFormat="1" x14ac:dyDescent="0.25">
      <c r="C908" s="98"/>
      <c r="D908" s="98"/>
      <c r="F908" s="116"/>
      <c r="G908" s="89"/>
    </row>
    <row r="909" spans="3:7" s="90" customFormat="1" x14ac:dyDescent="0.25">
      <c r="C909" s="98"/>
      <c r="D909" s="98"/>
      <c r="F909" s="116"/>
      <c r="G909" s="89"/>
    </row>
    <row r="910" spans="3:7" s="90" customFormat="1" x14ac:dyDescent="0.25">
      <c r="C910" s="98"/>
      <c r="D910" s="98"/>
      <c r="F910" s="116"/>
      <c r="G910" s="89"/>
    </row>
    <row r="911" spans="3:7" s="90" customFormat="1" x14ac:dyDescent="0.25">
      <c r="C911" s="98"/>
      <c r="D911" s="98"/>
      <c r="F911" s="116"/>
      <c r="G911" s="89"/>
    </row>
    <row r="912" spans="3:7" s="90" customFormat="1" x14ac:dyDescent="0.25">
      <c r="C912" s="98"/>
      <c r="D912" s="98"/>
      <c r="F912" s="116"/>
      <c r="G912" s="89"/>
    </row>
    <row r="913" spans="3:7" s="90" customFormat="1" x14ac:dyDescent="0.25">
      <c r="C913" s="98"/>
      <c r="D913" s="98"/>
      <c r="F913" s="116"/>
      <c r="G913" s="89"/>
    </row>
    <row r="914" spans="3:7" s="90" customFormat="1" x14ac:dyDescent="0.25">
      <c r="C914" s="98"/>
      <c r="D914" s="98"/>
      <c r="F914" s="116"/>
      <c r="G914" s="89"/>
    </row>
    <row r="915" spans="3:7" s="90" customFormat="1" x14ac:dyDescent="0.25">
      <c r="C915" s="98"/>
      <c r="D915" s="98"/>
      <c r="F915" s="116"/>
      <c r="G915" s="89"/>
    </row>
    <row r="916" spans="3:7" s="90" customFormat="1" x14ac:dyDescent="0.25">
      <c r="C916" s="98"/>
      <c r="D916" s="98"/>
      <c r="F916" s="116"/>
      <c r="G916" s="89"/>
    </row>
    <row r="917" spans="3:7" s="90" customFormat="1" x14ac:dyDescent="0.25">
      <c r="C917" s="98"/>
      <c r="D917" s="98"/>
      <c r="F917" s="116"/>
      <c r="G917" s="89"/>
    </row>
    <row r="918" spans="3:7" s="90" customFormat="1" x14ac:dyDescent="0.25">
      <c r="C918" s="98"/>
      <c r="D918" s="98"/>
      <c r="F918" s="116"/>
      <c r="G918" s="89"/>
    </row>
    <row r="919" spans="3:7" s="90" customFormat="1" x14ac:dyDescent="0.25">
      <c r="C919" s="98"/>
      <c r="D919" s="98"/>
      <c r="F919" s="116"/>
      <c r="G919" s="89"/>
    </row>
    <row r="920" spans="3:7" s="90" customFormat="1" x14ac:dyDescent="0.25">
      <c r="C920" s="98"/>
      <c r="D920" s="98"/>
      <c r="F920" s="116"/>
      <c r="G920" s="89"/>
    </row>
  </sheetData>
  <mergeCells count="20">
    <mergeCell ref="A33:A34"/>
    <mergeCell ref="A35:A36"/>
    <mergeCell ref="A37:A38"/>
    <mergeCell ref="A29:A30"/>
    <mergeCell ref="A31:A32"/>
    <mergeCell ref="A3:G3"/>
    <mergeCell ref="E4:E5"/>
    <mergeCell ref="A21:A22"/>
    <mergeCell ref="A23:A24"/>
    <mergeCell ref="A27:A28"/>
    <mergeCell ref="A10:A11"/>
    <mergeCell ref="A12:A13"/>
    <mergeCell ref="A15:A16"/>
    <mergeCell ref="A17:A18"/>
    <mergeCell ref="A19:A20"/>
    <mergeCell ref="F4:G4"/>
    <mergeCell ref="A4:A5"/>
    <mergeCell ref="B4:B5"/>
    <mergeCell ref="C4:D4"/>
    <mergeCell ref="A8:A9"/>
  </mergeCells>
  <hyperlinks>
    <hyperlink ref="A1" location="Главная!A1" display="Возврат к выбору"/>
  </hyperlinks>
  <pageMargins left="0.39370078740157483" right="0.39370078740157483" top="0.39370078740157483" bottom="0.39370078740157483" header="0" footer="0"/>
  <pageSetup paperSize="9" scale="76" fitToHeight="0" orientation="portrait" r:id="rId1"/>
  <headerFooter alignWithMargins="0"/>
  <colBreaks count="1" manualBreakCount="1">
    <brk id="6" max="1048575" man="1"/>
  </colBreaks>
  <drawing r:id="rId2"/>
  <legacyDrawing r:id="rId3"/>
  <oleObjects>
    <mc:AlternateContent xmlns:mc="http://schemas.openxmlformats.org/markup-compatibility/2006">
      <mc:Choice Requires="x14">
        <oleObject progId="CorelDRAW.Graphic.11" shapeId="3073" r:id="rId4">
          <objectPr defaultSize="0" autoPict="0" r:id="rId5">
            <anchor moveWithCells="1">
              <from>
                <xdr:col>0</xdr:col>
                <xdr:colOff>0</xdr:colOff>
                <xdr:row>14</xdr:row>
                <xdr:rowOff>95250</xdr:rowOff>
              </from>
              <to>
                <xdr:col>0</xdr:col>
                <xdr:colOff>1076325</xdr:colOff>
                <xdr:row>15</xdr:row>
                <xdr:rowOff>114300</xdr:rowOff>
              </to>
            </anchor>
          </objectPr>
        </oleObject>
      </mc:Choice>
      <mc:Fallback>
        <oleObject progId="CorelDRAW.Graphic.11" shapeId="307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889"/>
  <sheetViews>
    <sheetView zoomScaleSheetLayoutView="10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G1" sqref="G1"/>
    </sheetView>
  </sheetViews>
  <sheetFormatPr defaultRowHeight="12.75" x14ac:dyDescent="0.25"/>
  <cols>
    <col min="1" max="1" width="16.7109375" style="87" customWidth="1"/>
    <col min="2" max="2" width="30" style="87" customWidth="1"/>
    <col min="3" max="3" width="10" style="88" customWidth="1"/>
    <col min="4" max="4" width="10.7109375" style="88" customWidth="1"/>
    <col min="5" max="5" width="8.7109375" style="88" customWidth="1"/>
    <col min="6" max="6" width="6.28515625" style="87" customWidth="1"/>
    <col min="7" max="7" width="9.7109375" style="89" customWidth="1"/>
    <col min="8" max="23" width="9.140625" style="90"/>
    <col min="24" max="227" width="9.140625" style="87"/>
    <col min="228" max="228" width="27" style="87" customWidth="1"/>
    <col min="229" max="229" width="16.140625" style="87" customWidth="1"/>
    <col min="230" max="230" width="12.85546875" style="87" customWidth="1"/>
    <col min="231" max="231" width="19.42578125" style="87" customWidth="1"/>
    <col min="232" max="232" width="5.7109375" style="87" customWidth="1"/>
    <col min="233" max="235" width="12.28515625" style="87" customWidth="1"/>
    <col min="236" max="483" width="9.140625" style="87"/>
    <col min="484" max="484" width="27" style="87" customWidth="1"/>
    <col min="485" max="485" width="16.140625" style="87" customWidth="1"/>
    <col min="486" max="486" width="12.85546875" style="87" customWidth="1"/>
    <col min="487" max="487" width="19.42578125" style="87" customWidth="1"/>
    <col min="488" max="488" width="5.7109375" style="87" customWidth="1"/>
    <col min="489" max="491" width="12.28515625" style="87" customWidth="1"/>
    <col min="492" max="739" width="9.140625" style="87"/>
    <col min="740" max="740" width="27" style="87" customWidth="1"/>
    <col min="741" max="741" width="16.140625" style="87" customWidth="1"/>
    <col min="742" max="742" width="12.85546875" style="87" customWidth="1"/>
    <col min="743" max="743" width="19.42578125" style="87" customWidth="1"/>
    <col min="744" max="744" width="5.7109375" style="87" customWidth="1"/>
    <col min="745" max="747" width="12.28515625" style="87" customWidth="1"/>
    <col min="748" max="995" width="9.140625" style="87"/>
    <col min="996" max="996" width="27" style="87" customWidth="1"/>
    <col min="997" max="997" width="16.140625" style="87" customWidth="1"/>
    <col min="998" max="998" width="12.85546875" style="87" customWidth="1"/>
    <col min="999" max="999" width="19.42578125" style="87" customWidth="1"/>
    <col min="1000" max="1000" width="5.7109375" style="87" customWidth="1"/>
    <col min="1001" max="1003" width="12.28515625" style="87" customWidth="1"/>
    <col min="1004" max="1251" width="9.140625" style="87"/>
    <col min="1252" max="1252" width="27" style="87" customWidth="1"/>
    <col min="1253" max="1253" width="16.140625" style="87" customWidth="1"/>
    <col min="1254" max="1254" width="12.85546875" style="87" customWidth="1"/>
    <col min="1255" max="1255" width="19.42578125" style="87" customWidth="1"/>
    <col min="1256" max="1256" width="5.7109375" style="87" customWidth="1"/>
    <col min="1257" max="1259" width="12.28515625" style="87" customWidth="1"/>
    <col min="1260" max="1507" width="9.140625" style="87"/>
    <col min="1508" max="1508" width="27" style="87" customWidth="1"/>
    <col min="1509" max="1509" width="16.140625" style="87" customWidth="1"/>
    <col min="1510" max="1510" width="12.85546875" style="87" customWidth="1"/>
    <col min="1511" max="1511" width="19.42578125" style="87" customWidth="1"/>
    <col min="1512" max="1512" width="5.7109375" style="87" customWidth="1"/>
    <col min="1513" max="1515" width="12.28515625" style="87" customWidth="1"/>
    <col min="1516" max="1763" width="9.140625" style="87"/>
    <col min="1764" max="1764" width="27" style="87" customWidth="1"/>
    <col min="1765" max="1765" width="16.140625" style="87" customWidth="1"/>
    <col min="1766" max="1766" width="12.85546875" style="87" customWidth="1"/>
    <col min="1767" max="1767" width="19.42578125" style="87" customWidth="1"/>
    <col min="1768" max="1768" width="5.7109375" style="87" customWidth="1"/>
    <col min="1769" max="1771" width="12.28515625" style="87" customWidth="1"/>
    <col min="1772" max="2019" width="9.140625" style="87"/>
    <col min="2020" max="2020" width="27" style="87" customWidth="1"/>
    <col min="2021" max="2021" width="16.140625" style="87" customWidth="1"/>
    <col min="2022" max="2022" width="12.85546875" style="87" customWidth="1"/>
    <col min="2023" max="2023" width="19.42578125" style="87" customWidth="1"/>
    <col min="2024" max="2024" width="5.7109375" style="87" customWidth="1"/>
    <col min="2025" max="2027" width="12.28515625" style="87" customWidth="1"/>
    <col min="2028" max="2275" width="9.140625" style="87"/>
    <col min="2276" max="2276" width="27" style="87" customWidth="1"/>
    <col min="2277" max="2277" width="16.140625" style="87" customWidth="1"/>
    <col min="2278" max="2278" width="12.85546875" style="87" customWidth="1"/>
    <col min="2279" max="2279" width="19.42578125" style="87" customWidth="1"/>
    <col min="2280" max="2280" width="5.7109375" style="87" customWidth="1"/>
    <col min="2281" max="2283" width="12.28515625" style="87" customWidth="1"/>
    <col min="2284" max="2531" width="9.140625" style="87"/>
    <col min="2532" max="2532" width="27" style="87" customWidth="1"/>
    <col min="2533" max="2533" width="16.140625" style="87" customWidth="1"/>
    <col min="2534" max="2534" width="12.85546875" style="87" customWidth="1"/>
    <col min="2535" max="2535" width="19.42578125" style="87" customWidth="1"/>
    <col min="2536" max="2536" width="5.7109375" style="87" customWidth="1"/>
    <col min="2537" max="2539" width="12.28515625" style="87" customWidth="1"/>
    <col min="2540" max="2787" width="9.140625" style="87"/>
    <col min="2788" max="2788" width="27" style="87" customWidth="1"/>
    <col min="2789" max="2789" width="16.140625" style="87" customWidth="1"/>
    <col min="2790" max="2790" width="12.85546875" style="87" customWidth="1"/>
    <col min="2791" max="2791" width="19.42578125" style="87" customWidth="1"/>
    <col min="2792" max="2792" width="5.7109375" style="87" customWidth="1"/>
    <col min="2793" max="2795" width="12.28515625" style="87" customWidth="1"/>
    <col min="2796" max="3043" width="9.140625" style="87"/>
    <col min="3044" max="3044" width="27" style="87" customWidth="1"/>
    <col min="3045" max="3045" width="16.140625" style="87" customWidth="1"/>
    <col min="3046" max="3046" width="12.85546875" style="87" customWidth="1"/>
    <col min="3047" max="3047" width="19.42578125" style="87" customWidth="1"/>
    <col min="3048" max="3048" width="5.7109375" style="87" customWidth="1"/>
    <col min="3049" max="3051" width="12.28515625" style="87" customWidth="1"/>
    <col min="3052" max="3299" width="9.140625" style="87"/>
    <col min="3300" max="3300" width="27" style="87" customWidth="1"/>
    <col min="3301" max="3301" width="16.140625" style="87" customWidth="1"/>
    <col min="3302" max="3302" width="12.85546875" style="87" customWidth="1"/>
    <col min="3303" max="3303" width="19.42578125" style="87" customWidth="1"/>
    <col min="3304" max="3304" width="5.7109375" style="87" customWidth="1"/>
    <col min="3305" max="3307" width="12.28515625" style="87" customWidth="1"/>
    <col min="3308" max="3555" width="9.140625" style="87"/>
    <col min="3556" max="3556" width="27" style="87" customWidth="1"/>
    <col min="3557" max="3557" width="16.140625" style="87" customWidth="1"/>
    <col min="3558" max="3558" width="12.85546875" style="87" customWidth="1"/>
    <col min="3559" max="3559" width="19.42578125" style="87" customWidth="1"/>
    <col min="3560" max="3560" width="5.7109375" style="87" customWidth="1"/>
    <col min="3561" max="3563" width="12.28515625" style="87" customWidth="1"/>
    <col min="3564" max="3811" width="9.140625" style="87"/>
    <col min="3812" max="3812" width="27" style="87" customWidth="1"/>
    <col min="3813" max="3813" width="16.140625" style="87" customWidth="1"/>
    <col min="3814" max="3814" width="12.85546875" style="87" customWidth="1"/>
    <col min="3815" max="3815" width="19.42578125" style="87" customWidth="1"/>
    <col min="3816" max="3816" width="5.7109375" style="87" customWidth="1"/>
    <col min="3817" max="3819" width="12.28515625" style="87" customWidth="1"/>
    <col min="3820" max="4067" width="9.140625" style="87"/>
    <col min="4068" max="4068" width="27" style="87" customWidth="1"/>
    <col min="4069" max="4069" width="16.140625" style="87" customWidth="1"/>
    <col min="4070" max="4070" width="12.85546875" style="87" customWidth="1"/>
    <col min="4071" max="4071" width="19.42578125" style="87" customWidth="1"/>
    <col min="4072" max="4072" width="5.7109375" style="87" customWidth="1"/>
    <col min="4073" max="4075" width="12.28515625" style="87" customWidth="1"/>
    <col min="4076" max="4323" width="9.140625" style="87"/>
    <col min="4324" max="4324" width="27" style="87" customWidth="1"/>
    <col min="4325" max="4325" width="16.140625" style="87" customWidth="1"/>
    <col min="4326" max="4326" width="12.85546875" style="87" customWidth="1"/>
    <col min="4327" max="4327" width="19.42578125" style="87" customWidth="1"/>
    <col min="4328" max="4328" width="5.7109375" style="87" customWidth="1"/>
    <col min="4329" max="4331" width="12.28515625" style="87" customWidth="1"/>
    <col min="4332" max="4579" width="9.140625" style="87"/>
    <col min="4580" max="4580" width="27" style="87" customWidth="1"/>
    <col min="4581" max="4581" width="16.140625" style="87" customWidth="1"/>
    <col min="4582" max="4582" width="12.85546875" style="87" customWidth="1"/>
    <col min="4583" max="4583" width="19.42578125" style="87" customWidth="1"/>
    <col min="4584" max="4584" width="5.7109375" style="87" customWidth="1"/>
    <col min="4585" max="4587" width="12.28515625" style="87" customWidth="1"/>
    <col min="4588" max="4835" width="9.140625" style="87"/>
    <col min="4836" max="4836" width="27" style="87" customWidth="1"/>
    <col min="4837" max="4837" width="16.140625" style="87" customWidth="1"/>
    <col min="4838" max="4838" width="12.85546875" style="87" customWidth="1"/>
    <col min="4839" max="4839" width="19.42578125" style="87" customWidth="1"/>
    <col min="4840" max="4840" width="5.7109375" style="87" customWidth="1"/>
    <col min="4841" max="4843" width="12.28515625" style="87" customWidth="1"/>
    <col min="4844" max="5091" width="9.140625" style="87"/>
    <col min="5092" max="5092" width="27" style="87" customWidth="1"/>
    <col min="5093" max="5093" width="16.140625" style="87" customWidth="1"/>
    <col min="5094" max="5094" width="12.85546875" style="87" customWidth="1"/>
    <col min="5095" max="5095" width="19.42578125" style="87" customWidth="1"/>
    <col min="5096" max="5096" width="5.7109375" style="87" customWidth="1"/>
    <col min="5097" max="5099" width="12.28515625" style="87" customWidth="1"/>
    <col min="5100" max="5347" width="9.140625" style="87"/>
    <col min="5348" max="5348" width="27" style="87" customWidth="1"/>
    <col min="5349" max="5349" width="16.140625" style="87" customWidth="1"/>
    <col min="5350" max="5350" width="12.85546875" style="87" customWidth="1"/>
    <col min="5351" max="5351" width="19.42578125" style="87" customWidth="1"/>
    <col min="5352" max="5352" width="5.7109375" style="87" customWidth="1"/>
    <col min="5353" max="5355" width="12.28515625" style="87" customWidth="1"/>
    <col min="5356" max="5603" width="9.140625" style="87"/>
    <col min="5604" max="5604" width="27" style="87" customWidth="1"/>
    <col min="5605" max="5605" width="16.140625" style="87" customWidth="1"/>
    <col min="5606" max="5606" width="12.85546875" style="87" customWidth="1"/>
    <col min="5607" max="5607" width="19.42578125" style="87" customWidth="1"/>
    <col min="5608" max="5608" width="5.7109375" style="87" customWidth="1"/>
    <col min="5609" max="5611" width="12.28515625" style="87" customWidth="1"/>
    <col min="5612" max="5859" width="9.140625" style="87"/>
    <col min="5860" max="5860" width="27" style="87" customWidth="1"/>
    <col min="5861" max="5861" width="16.140625" style="87" customWidth="1"/>
    <col min="5862" max="5862" width="12.85546875" style="87" customWidth="1"/>
    <col min="5863" max="5863" width="19.42578125" style="87" customWidth="1"/>
    <col min="5864" max="5864" width="5.7109375" style="87" customWidth="1"/>
    <col min="5865" max="5867" width="12.28515625" style="87" customWidth="1"/>
    <col min="5868" max="6115" width="9.140625" style="87"/>
    <col min="6116" max="6116" width="27" style="87" customWidth="1"/>
    <col min="6117" max="6117" width="16.140625" style="87" customWidth="1"/>
    <col min="6118" max="6118" width="12.85546875" style="87" customWidth="1"/>
    <col min="6119" max="6119" width="19.42578125" style="87" customWidth="1"/>
    <col min="6120" max="6120" width="5.7109375" style="87" customWidth="1"/>
    <col min="6121" max="6123" width="12.28515625" style="87" customWidth="1"/>
    <col min="6124" max="6371" width="9.140625" style="87"/>
    <col min="6372" max="6372" width="27" style="87" customWidth="1"/>
    <col min="6373" max="6373" width="16.140625" style="87" customWidth="1"/>
    <col min="6374" max="6374" width="12.85546875" style="87" customWidth="1"/>
    <col min="6375" max="6375" width="19.42578125" style="87" customWidth="1"/>
    <col min="6376" max="6376" width="5.7109375" style="87" customWidth="1"/>
    <col min="6377" max="6379" width="12.28515625" style="87" customWidth="1"/>
    <col min="6380" max="6627" width="9.140625" style="87"/>
    <col min="6628" max="6628" width="27" style="87" customWidth="1"/>
    <col min="6629" max="6629" width="16.140625" style="87" customWidth="1"/>
    <col min="6630" max="6630" width="12.85546875" style="87" customWidth="1"/>
    <col min="6631" max="6631" width="19.42578125" style="87" customWidth="1"/>
    <col min="6632" max="6632" width="5.7109375" style="87" customWidth="1"/>
    <col min="6633" max="6635" width="12.28515625" style="87" customWidth="1"/>
    <col min="6636" max="6883" width="9.140625" style="87"/>
    <col min="6884" max="6884" width="27" style="87" customWidth="1"/>
    <col min="6885" max="6885" width="16.140625" style="87" customWidth="1"/>
    <col min="6886" max="6886" width="12.85546875" style="87" customWidth="1"/>
    <col min="6887" max="6887" width="19.42578125" style="87" customWidth="1"/>
    <col min="6888" max="6888" width="5.7109375" style="87" customWidth="1"/>
    <col min="6889" max="6891" width="12.28515625" style="87" customWidth="1"/>
    <col min="6892" max="7139" width="9.140625" style="87"/>
    <col min="7140" max="7140" width="27" style="87" customWidth="1"/>
    <col min="7141" max="7141" width="16.140625" style="87" customWidth="1"/>
    <col min="7142" max="7142" width="12.85546875" style="87" customWidth="1"/>
    <col min="7143" max="7143" width="19.42578125" style="87" customWidth="1"/>
    <col min="7144" max="7144" width="5.7109375" style="87" customWidth="1"/>
    <col min="7145" max="7147" width="12.28515625" style="87" customWidth="1"/>
    <col min="7148" max="7395" width="9.140625" style="87"/>
    <col min="7396" max="7396" width="27" style="87" customWidth="1"/>
    <col min="7397" max="7397" width="16.140625" style="87" customWidth="1"/>
    <col min="7398" max="7398" width="12.85546875" style="87" customWidth="1"/>
    <col min="7399" max="7399" width="19.42578125" style="87" customWidth="1"/>
    <col min="7400" max="7400" width="5.7109375" style="87" customWidth="1"/>
    <col min="7401" max="7403" width="12.28515625" style="87" customWidth="1"/>
    <col min="7404" max="7651" width="9.140625" style="87"/>
    <col min="7652" max="7652" width="27" style="87" customWidth="1"/>
    <col min="7653" max="7653" width="16.140625" style="87" customWidth="1"/>
    <col min="7654" max="7654" width="12.85546875" style="87" customWidth="1"/>
    <col min="7655" max="7655" width="19.42578125" style="87" customWidth="1"/>
    <col min="7656" max="7656" width="5.7109375" style="87" customWidth="1"/>
    <col min="7657" max="7659" width="12.28515625" style="87" customWidth="1"/>
    <col min="7660" max="7907" width="9.140625" style="87"/>
    <col min="7908" max="7908" width="27" style="87" customWidth="1"/>
    <col min="7909" max="7909" width="16.140625" style="87" customWidth="1"/>
    <col min="7910" max="7910" width="12.85546875" style="87" customWidth="1"/>
    <col min="7911" max="7911" width="19.42578125" style="87" customWidth="1"/>
    <col min="7912" max="7912" width="5.7109375" style="87" customWidth="1"/>
    <col min="7913" max="7915" width="12.28515625" style="87" customWidth="1"/>
    <col min="7916" max="8163" width="9.140625" style="87"/>
    <col min="8164" max="8164" width="27" style="87" customWidth="1"/>
    <col min="8165" max="8165" width="16.140625" style="87" customWidth="1"/>
    <col min="8166" max="8166" width="12.85546875" style="87" customWidth="1"/>
    <col min="8167" max="8167" width="19.42578125" style="87" customWidth="1"/>
    <col min="8168" max="8168" width="5.7109375" style="87" customWidth="1"/>
    <col min="8169" max="8171" width="12.28515625" style="87" customWidth="1"/>
    <col min="8172" max="8419" width="9.140625" style="87"/>
    <col min="8420" max="8420" width="27" style="87" customWidth="1"/>
    <col min="8421" max="8421" width="16.140625" style="87" customWidth="1"/>
    <col min="8422" max="8422" width="12.85546875" style="87" customWidth="1"/>
    <col min="8423" max="8423" width="19.42578125" style="87" customWidth="1"/>
    <col min="8424" max="8424" width="5.7109375" style="87" customWidth="1"/>
    <col min="8425" max="8427" width="12.28515625" style="87" customWidth="1"/>
    <col min="8428" max="8675" width="9.140625" style="87"/>
    <col min="8676" max="8676" width="27" style="87" customWidth="1"/>
    <col min="8677" max="8677" width="16.140625" style="87" customWidth="1"/>
    <col min="8678" max="8678" width="12.85546875" style="87" customWidth="1"/>
    <col min="8679" max="8679" width="19.42578125" style="87" customWidth="1"/>
    <col min="8680" max="8680" width="5.7109375" style="87" customWidth="1"/>
    <col min="8681" max="8683" width="12.28515625" style="87" customWidth="1"/>
    <col min="8684" max="8931" width="9.140625" style="87"/>
    <col min="8932" max="8932" width="27" style="87" customWidth="1"/>
    <col min="8933" max="8933" width="16.140625" style="87" customWidth="1"/>
    <col min="8934" max="8934" width="12.85546875" style="87" customWidth="1"/>
    <col min="8935" max="8935" width="19.42578125" style="87" customWidth="1"/>
    <col min="8936" max="8936" width="5.7109375" style="87" customWidth="1"/>
    <col min="8937" max="8939" width="12.28515625" style="87" customWidth="1"/>
    <col min="8940" max="9187" width="9.140625" style="87"/>
    <col min="9188" max="9188" width="27" style="87" customWidth="1"/>
    <col min="9189" max="9189" width="16.140625" style="87" customWidth="1"/>
    <col min="9190" max="9190" width="12.85546875" style="87" customWidth="1"/>
    <col min="9191" max="9191" width="19.42578125" style="87" customWidth="1"/>
    <col min="9192" max="9192" width="5.7109375" style="87" customWidth="1"/>
    <col min="9193" max="9195" width="12.28515625" style="87" customWidth="1"/>
    <col min="9196" max="9443" width="9.140625" style="87"/>
    <col min="9444" max="9444" width="27" style="87" customWidth="1"/>
    <col min="9445" max="9445" width="16.140625" style="87" customWidth="1"/>
    <col min="9446" max="9446" width="12.85546875" style="87" customWidth="1"/>
    <col min="9447" max="9447" width="19.42578125" style="87" customWidth="1"/>
    <col min="9448" max="9448" width="5.7109375" style="87" customWidth="1"/>
    <col min="9449" max="9451" width="12.28515625" style="87" customWidth="1"/>
    <col min="9452" max="9699" width="9.140625" style="87"/>
    <col min="9700" max="9700" width="27" style="87" customWidth="1"/>
    <col min="9701" max="9701" width="16.140625" style="87" customWidth="1"/>
    <col min="9702" max="9702" width="12.85546875" style="87" customWidth="1"/>
    <col min="9703" max="9703" width="19.42578125" style="87" customWidth="1"/>
    <col min="9704" max="9704" width="5.7109375" style="87" customWidth="1"/>
    <col min="9705" max="9707" width="12.28515625" style="87" customWidth="1"/>
    <col min="9708" max="9955" width="9.140625" style="87"/>
    <col min="9956" max="9956" width="27" style="87" customWidth="1"/>
    <col min="9957" max="9957" width="16.140625" style="87" customWidth="1"/>
    <col min="9958" max="9958" width="12.85546875" style="87" customWidth="1"/>
    <col min="9959" max="9959" width="19.42578125" style="87" customWidth="1"/>
    <col min="9960" max="9960" width="5.7109375" style="87" customWidth="1"/>
    <col min="9961" max="9963" width="12.28515625" style="87" customWidth="1"/>
    <col min="9964" max="10211" width="9.140625" style="87"/>
    <col min="10212" max="10212" width="27" style="87" customWidth="1"/>
    <col min="10213" max="10213" width="16.140625" style="87" customWidth="1"/>
    <col min="10214" max="10214" width="12.85546875" style="87" customWidth="1"/>
    <col min="10215" max="10215" width="19.42578125" style="87" customWidth="1"/>
    <col min="10216" max="10216" width="5.7109375" style="87" customWidth="1"/>
    <col min="10217" max="10219" width="12.28515625" style="87" customWidth="1"/>
    <col min="10220" max="10467" width="9.140625" style="87"/>
    <col min="10468" max="10468" width="27" style="87" customWidth="1"/>
    <col min="10469" max="10469" width="16.140625" style="87" customWidth="1"/>
    <col min="10470" max="10470" width="12.85546875" style="87" customWidth="1"/>
    <col min="10471" max="10471" width="19.42578125" style="87" customWidth="1"/>
    <col min="10472" max="10472" width="5.7109375" style="87" customWidth="1"/>
    <col min="10473" max="10475" width="12.28515625" style="87" customWidth="1"/>
    <col min="10476" max="10723" width="9.140625" style="87"/>
    <col min="10724" max="10724" width="27" style="87" customWidth="1"/>
    <col min="10725" max="10725" width="16.140625" style="87" customWidth="1"/>
    <col min="10726" max="10726" width="12.85546875" style="87" customWidth="1"/>
    <col min="10727" max="10727" width="19.42578125" style="87" customWidth="1"/>
    <col min="10728" max="10728" width="5.7109375" style="87" customWidth="1"/>
    <col min="10729" max="10731" width="12.28515625" style="87" customWidth="1"/>
    <col min="10732" max="10979" width="9.140625" style="87"/>
    <col min="10980" max="10980" width="27" style="87" customWidth="1"/>
    <col min="10981" max="10981" width="16.140625" style="87" customWidth="1"/>
    <col min="10982" max="10982" width="12.85546875" style="87" customWidth="1"/>
    <col min="10983" max="10983" width="19.42578125" style="87" customWidth="1"/>
    <col min="10984" max="10984" width="5.7109375" style="87" customWidth="1"/>
    <col min="10985" max="10987" width="12.28515625" style="87" customWidth="1"/>
    <col min="10988" max="11235" width="9.140625" style="87"/>
    <col min="11236" max="11236" width="27" style="87" customWidth="1"/>
    <col min="11237" max="11237" width="16.140625" style="87" customWidth="1"/>
    <col min="11238" max="11238" width="12.85546875" style="87" customWidth="1"/>
    <col min="11239" max="11239" width="19.42578125" style="87" customWidth="1"/>
    <col min="11240" max="11240" width="5.7109375" style="87" customWidth="1"/>
    <col min="11241" max="11243" width="12.28515625" style="87" customWidth="1"/>
    <col min="11244" max="11491" width="9.140625" style="87"/>
    <col min="11492" max="11492" width="27" style="87" customWidth="1"/>
    <col min="11493" max="11493" width="16.140625" style="87" customWidth="1"/>
    <col min="11494" max="11494" width="12.85546875" style="87" customWidth="1"/>
    <col min="11495" max="11495" width="19.42578125" style="87" customWidth="1"/>
    <col min="11496" max="11496" width="5.7109375" style="87" customWidth="1"/>
    <col min="11497" max="11499" width="12.28515625" style="87" customWidth="1"/>
    <col min="11500" max="11747" width="9.140625" style="87"/>
    <col min="11748" max="11748" width="27" style="87" customWidth="1"/>
    <col min="11749" max="11749" width="16.140625" style="87" customWidth="1"/>
    <col min="11750" max="11750" width="12.85546875" style="87" customWidth="1"/>
    <col min="11751" max="11751" width="19.42578125" style="87" customWidth="1"/>
    <col min="11752" max="11752" width="5.7109375" style="87" customWidth="1"/>
    <col min="11753" max="11755" width="12.28515625" style="87" customWidth="1"/>
    <col min="11756" max="12003" width="9.140625" style="87"/>
    <col min="12004" max="12004" width="27" style="87" customWidth="1"/>
    <col min="12005" max="12005" width="16.140625" style="87" customWidth="1"/>
    <col min="12006" max="12006" width="12.85546875" style="87" customWidth="1"/>
    <col min="12007" max="12007" width="19.42578125" style="87" customWidth="1"/>
    <col min="12008" max="12008" width="5.7109375" style="87" customWidth="1"/>
    <col min="12009" max="12011" width="12.28515625" style="87" customWidth="1"/>
    <col min="12012" max="12259" width="9.140625" style="87"/>
    <col min="12260" max="12260" width="27" style="87" customWidth="1"/>
    <col min="12261" max="12261" width="16.140625" style="87" customWidth="1"/>
    <col min="12262" max="12262" width="12.85546875" style="87" customWidth="1"/>
    <col min="12263" max="12263" width="19.42578125" style="87" customWidth="1"/>
    <col min="12264" max="12264" width="5.7109375" style="87" customWidth="1"/>
    <col min="12265" max="12267" width="12.28515625" style="87" customWidth="1"/>
    <col min="12268" max="12515" width="9.140625" style="87"/>
    <col min="12516" max="12516" width="27" style="87" customWidth="1"/>
    <col min="12517" max="12517" width="16.140625" style="87" customWidth="1"/>
    <col min="12518" max="12518" width="12.85546875" style="87" customWidth="1"/>
    <col min="12519" max="12519" width="19.42578125" style="87" customWidth="1"/>
    <col min="12520" max="12520" width="5.7109375" style="87" customWidth="1"/>
    <col min="12521" max="12523" width="12.28515625" style="87" customWidth="1"/>
    <col min="12524" max="12771" width="9.140625" style="87"/>
    <col min="12772" max="12772" width="27" style="87" customWidth="1"/>
    <col min="12773" max="12773" width="16.140625" style="87" customWidth="1"/>
    <col min="12774" max="12774" width="12.85546875" style="87" customWidth="1"/>
    <col min="12775" max="12775" width="19.42578125" style="87" customWidth="1"/>
    <col min="12776" max="12776" width="5.7109375" style="87" customWidth="1"/>
    <col min="12777" max="12779" width="12.28515625" style="87" customWidth="1"/>
    <col min="12780" max="13027" width="9.140625" style="87"/>
    <col min="13028" max="13028" width="27" style="87" customWidth="1"/>
    <col min="13029" max="13029" width="16.140625" style="87" customWidth="1"/>
    <col min="13030" max="13030" width="12.85546875" style="87" customWidth="1"/>
    <col min="13031" max="13031" width="19.42578125" style="87" customWidth="1"/>
    <col min="13032" max="13032" width="5.7109375" style="87" customWidth="1"/>
    <col min="13033" max="13035" width="12.28515625" style="87" customWidth="1"/>
    <col min="13036" max="13283" width="9.140625" style="87"/>
    <col min="13284" max="13284" width="27" style="87" customWidth="1"/>
    <col min="13285" max="13285" width="16.140625" style="87" customWidth="1"/>
    <col min="13286" max="13286" width="12.85546875" style="87" customWidth="1"/>
    <col min="13287" max="13287" width="19.42578125" style="87" customWidth="1"/>
    <col min="13288" max="13288" width="5.7109375" style="87" customWidth="1"/>
    <col min="13289" max="13291" width="12.28515625" style="87" customWidth="1"/>
    <col min="13292" max="13539" width="9.140625" style="87"/>
    <col min="13540" max="13540" width="27" style="87" customWidth="1"/>
    <col min="13541" max="13541" width="16.140625" style="87" customWidth="1"/>
    <col min="13542" max="13542" width="12.85546875" style="87" customWidth="1"/>
    <col min="13543" max="13543" width="19.42578125" style="87" customWidth="1"/>
    <col min="13544" max="13544" width="5.7109375" style="87" customWidth="1"/>
    <col min="13545" max="13547" width="12.28515625" style="87" customWidth="1"/>
    <col min="13548" max="13795" width="9.140625" style="87"/>
    <col min="13796" max="13796" width="27" style="87" customWidth="1"/>
    <col min="13797" max="13797" width="16.140625" style="87" customWidth="1"/>
    <col min="13798" max="13798" width="12.85546875" style="87" customWidth="1"/>
    <col min="13799" max="13799" width="19.42578125" style="87" customWidth="1"/>
    <col min="13800" max="13800" width="5.7109375" style="87" customWidth="1"/>
    <col min="13801" max="13803" width="12.28515625" style="87" customWidth="1"/>
    <col min="13804" max="14051" width="9.140625" style="87"/>
    <col min="14052" max="14052" width="27" style="87" customWidth="1"/>
    <col min="14053" max="14053" width="16.140625" style="87" customWidth="1"/>
    <col min="14054" max="14054" width="12.85546875" style="87" customWidth="1"/>
    <col min="14055" max="14055" width="19.42578125" style="87" customWidth="1"/>
    <col min="14056" max="14056" width="5.7109375" style="87" customWidth="1"/>
    <col min="14057" max="14059" width="12.28515625" style="87" customWidth="1"/>
    <col min="14060" max="14307" width="9.140625" style="87"/>
    <col min="14308" max="14308" width="27" style="87" customWidth="1"/>
    <col min="14309" max="14309" width="16.140625" style="87" customWidth="1"/>
    <col min="14310" max="14310" width="12.85546875" style="87" customWidth="1"/>
    <col min="14311" max="14311" width="19.42578125" style="87" customWidth="1"/>
    <col min="14312" max="14312" width="5.7109375" style="87" customWidth="1"/>
    <col min="14313" max="14315" width="12.28515625" style="87" customWidth="1"/>
    <col min="14316" max="14563" width="9.140625" style="87"/>
    <col min="14564" max="14564" width="27" style="87" customWidth="1"/>
    <col min="14565" max="14565" width="16.140625" style="87" customWidth="1"/>
    <col min="14566" max="14566" width="12.85546875" style="87" customWidth="1"/>
    <col min="14567" max="14567" width="19.42578125" style="87" customWidth="1"/>
    <col min="14568" max="14568" width="5.7109375" style="87" customWidth="1"/>
    <col min="14569" max="14571" width="12.28515625" style="87" customWidth="1"/>
    <col min="14572" max="14819" width="9.140625" style="87"/>
    <col min="14820" max="14820" width="27" style="87" customWidth="1"/>
    <col min="14821" max="14821" width="16.140625" style="87" customWidth="1"/>
    <col min="14822" max="14822" width="12.85546875" style="87" customWidth="1"/>
    <col min="14823" max="14823" width="19.42578125" style="87" customWidth="1"/>
    <col min="14824" max="14824" width="5.7109375" style="87" customWidth="1"/>
    <col min="14825" max="14827" width="12.28515625" style="87" customWidth="1"/>
    <col min="14828" max="15075" width="9.140625" style="87"/>
    <col min="15076" max="15076" width="27" style="87" customWidth="1"/>
    <col min="15077" max="15077" width="16.140625" style="87" customWidth="1"/>
    <col min="15078" max="15078" width="12.85546875" style="87" customWidth="1"/>
    <col min="15079" max="15079" width="19.42578125" style="87" customWidth="1"/>
    <col min="15080" max="15080" width="5.7109375" style="87" customWidth="1"/>
    <col min="15081" max="15083" width="12.28515625" style="87" customWidth="1"/>
    <col min="15084" max="15331" width="9.140625" style="87"/>
    <col min="15332" max="15332" width="27" style="87" customWidth="1"/>
    <col min="15333" max="15333" width="16.140625" style="87" customWidth="1"/>
    <col min="15334" max="15334" width="12.85546875" style="87" customWidth="1"/>
    <col min="15335" max="15335" width="19.42578125" style="87" customWidth="1"/>
    <col min="15336" max="15336" width="5.7109375" style="87" customWidth="1"/>
    <col min="15337" max="15339" width="12.28515625" style="87" customWidth="1"/>
    <col min="15340" max="15587" width="9.140625" style="87"/>
    <col min="15588" max="15588" width="27" style="87" customWidth="1"/>
    <col min="15589" max="15589" width="16.140625" style="87" customWidth="1"/>
    <col min="15590" max="15590" width="12.85546875" style="87" customWidth="1"/>
    <col min="15591" max="15591" width="19.42578125" style="87" customWidth="1"/>
    <col min="15592" max="15592" width="5.7109375" style="87" customWidth="1"/>
    <col min="15593" max="15595" width="12.28515625" style="87" customWidth="1"/>
    <col min="15596" max="15843" width="9.140625" style="87"/>
    <col min="15844" max="15844" width="27" style="87" customWidth="1"/>
    <col min="15845" max="15845" width="16.140625" style="87" customWidth="1"/>
    <col min="15846" max="15846" width="12.85546875" style="87" customWidth="1"/>
    <col min="15847" max="15847" width="19.42578125" style="87" customWidth="1"/>
    <col min="15848" max="15848" width="5.7109375" style="87" customWidth="1"/>
    <col min="15849" max="15851" width="12.28515625" style="87" customWidth="1"/>
    <col min="15852" max="16099" width="9.140625" style="87"/>
    <col min="16100" max="16100" width="27" style="87" customWidth="1"/>
    <col min="16101" max="16101" width="16.140625" style="87" customWidth="1"/>
    <col min="16102" max="16102" width="12.85546875" style="87" customWidth="1"/>
    <col min="16103" max="16103" width="19.42578125" style="87" customWidth="1"/>
    <col min="16104" max="16104" width="5.7109375" style="87" customWidth="1"/>
    <col min="16105" max="16107" width="12.28515625" style="87" customWidth="1"/>
    <col min="16108" max="16384" width="9.140625" style="87"/>
  </cols>
  <sheetData>
    <row r="1" spans="1:7" s="90" customFormat="1" ht="15" customHeight="1" x14ac:dyDescent="0.25">
      <c r="A1" s="27" t="s">
        <v>16</v>
      </c>
      <c r="B1" s="87"/>
      <c r="C1" s="88"/>
      <c r="D1" s="88"/>
      <c r="E1" s="131"/>
      <c r="F1" s="117"/>
      <c r="G1" s="29"/>
    </row>
    <row r="2" spans="1:7" s="91" customFormat="1" ht="8.1" customHeight="1" thickBot="1" x14ac:dyDescent="0.3">
      <c r="C2" s="92"/>
      <c r="D2" s="92"/>
      <c r="E2" s="92"/>
      <c r="F2" s="88"/>
      <c r="G2" s="93"/>
    </row>
    <row r="3" spans="1:7" s="91" customFormat="1" ht="19.5" customHeight="1" x14ac:dyDescent="0.25">
      <c r="A3" s="376" t="s">
        <v>131</v>
      </c>
      <c r="B3" s="377"/>
      <c r="C3" s="377"/>
      <c r="D3" s="377"/>
      <c r="E3" s="377"/>
      <c r="F3" s="377"/>
      <c r="G3" s="378"/>
    </row>
    <row r="4" spans="1:7" s="94" customFormat="1" ht="18" customHeight="1" x14ac:dyDescent="0.25">
      <c r="A4" s="385" t="s">
        <v>28</v>
      </c>
      <c r="B4" s="379" t="s">
        <v>1</v>
      </c>
      <c r="C4" s="388" t="s">
        <v>19</v>
      </c>
      <c r="D4" s="394"/>
      <c r="E4" s="389"/>
      <c r="F4" s="375" t="s">
        <v>2</v>
      </c>
      <c r="G4" s="395" t="s">
        <v>3</v>
      </c>
    </row>
    <row r="5" spans="1:7" s="94" customFormat="1" ht="20.25" customHeight="1" x14ac:dyDescent="0.25">
      <c r="A5" s="393"/>
      <c r="B5" s="380"/>
      <c r="C5" s="119" t="s">
        <v>31</v>
      </c>
      <c r="D5" s="119" t="s">
        <v>30</v>
      </c>
      <c r="E5" s="119" t="s">
        <v>32</v>
      </c>
      <c r="F5" s="375"/>
      <c r="G5" s="396"/>
    </row>
    <row r="6" spans="1:7" s="95" customFormat="1" ht="39.950000000000003" customHeight="1" x14ac:dyDescent="0.25">
      <c r="A6" s="134"/>
      <c r="B6" s="108" t="s">
        <v>131</v>
      </c>
      <c r="C6" s="107">
        <v>226</v>
      </c>
      <c r="D6" s="107">
        <v>14</v>
      </c>
      <c r="E6" s="107" t="s">
        <v>132</v>
      </c>
      <c r="F6" s="109" t="s">
        <v>133</v>
      </c>
      <c r="G6" s="135">
        <v>285</v>
      </c>
    </row>
    <row r="7" spans="1:7" s="95" customFormat="1" ht="18" customHeight="1" x14ac:dyDescent="0.25">
      <c r="A7" s="381"/>
      <c r="B7" s="245" t="s">
        <v>134</v>
      </c>
      <c r="C7" s="246">
        <v>30</v>
      </c>
      <c r="D7" s="246">
        <v>30</v>
      </c>
      <c r="E7" s="246">
        <v>3000</v>
      </c>
      <c r="F7" s="247" t="s">
        <v>14</v>
      </c>
      <c r="G7" s="249">
        <v>135</v>
      </c>
    </row>
    <row r="8" spans="1:7" s="95" customFormat="1" ht="18" customHeight="1" x14ac:dyDescent="0.25">
      <c r="A8" s="391"/>
      <c r="B8" s="108" t="s">
        <v>134</v>
      </c>
      <c r="C8" s="107">
        <v>50</v>
      </c>
      <c r="D8" s="107">
        <v>50</v>
      </c>
      <c r="E8" s="107">
        <v>3000</v>
      </c>
      <c r="F8" s="109" t="s">
        <v>14</v>
      </c>
      <c r="G8" s="135">
        <v>200</v>
      </c>
    </row>
    <row r="9" spans="1:7" s="95" customFormat="1" ht="18" customHeight="1" x14ac:dyDescent="0.25">
      <c r="A9" s="382"/>
      <c r="B9" s="245" t="s">
        <v>134</v>
      </c>
      <c r="C9" s="246">
        <v>75</v>
      </c>
      <c r="D9" s="246">
        <v>75</v>
      </c>
      <c r="E9" s="246">
        <v>3000</v>
      </c>
      <c r="F9" s="247" t="s">
        <v>14</v>
      </c>
      <c r="G9" s="249">
        <v>270</v>
      </c>
    </row>
    <row r="10" spans="1:7" s="95" customFormat="1" ht="39.950000000000003" customHeight="1" x14ac:dyDescent="0.25">
      <c r="A10" s="141"/>
      <c r="B10" s="108" t="s">
        <v>135</v>
      </c>
      <c r="C10" s="109">
        <v>75</v>
      </c>
      <c r="D10" s="109">
        <v>75</v>
      </c>
      <c r="E10" s="109">
        <v>3000</v>
      </c>
      <c r="F10" s="109" t="s">
        <v>14</v>
      </c>
      <c r="G10" s="135">
        <v>405</v>
      </c>
    </row>
    <row r="11" spans="1:7" s="90" customFormat="1" ht="18" customHeight="1" x14ac:dyDescent="0.25">
      <c r="A11" s="381"/>
      <c r="B11" s="245" t="s">
        <v>136</v>
      </c>
      <c r="C11" s="246">
        <v>30</v>
      </c>
      <c r="D11" s="246">
        <v>30</v>
      </c>
      <c r="E11" s="246">
        <v>3000</v>
      </c>
      <c r="F11" s="247" t="s">
        <v>14</v>
      </c>
      <c r="G11" s="249">
        <v>135</v>
      </c>
    </row>
    <row r="12" spans="1:7" s="95" customFormat="1" ht="18" customHeight="1" x14ac:dyDescent="0.25">
      <c r="A12" s="391"/>
      <c r="B12" s="108" t="s">
        <v>136</v>
      </c>
      <c r="C12" s="107">
        <v>50</v>
      </c>
      <c r="D12" s="107">
        <v>50</v>
      </c>
      <c r="E12" s="107">
        <v>3000</v>
      </c>
      <c r="F12" s="109" t="s">
        <v>14</v>
      </c>
      <c r="G12" s="135">
        <v>200</v>
      </c>
    </row>
    <row r="13" spans="1:7" s="90" customFormat="1" ht="18" customHeight="1" x14ac:dyDescent="0.25">
      <c r="A13" s="382"/>
      <c r="B13" s="245" t="s">
        <v>136</v>
      </c>
      <c r="C13" s="246">
        <v>75</v>
      </c>
      <c r="D13" s="246">
        <v>75</v>
      </c>
      <c r="E13" s="246">
        <v>3000</v>
      </c>
      <c r="F13" s="247" t="s">
        <v>14</v>
      </c>
      <c r="G13" s="249">
        <v>270</v>
      </c>
    </row>
    <row r="14" spans="1:7" s="90" customFormat="1" ht="39.950000000000003" customHeight="1" x14ac:dyDescent="0.25">
      <c r="A14" s="134"/>
      <c r="B14" s="110" t="s">
        <v>137</v>
      </c>
      <c r="C14" s="109">
        <v>75</v>
      </c>
      <c r="D14" s="132" t="s">
        <v>25</v>
      </c>
      <c r="E14" s="109">
        <v>3000</v>
      </c>
      <c r="F14" s="109" t="s">
        <v>14</v>
      </c>
      <c r="G14" s="135">
        <v>405</v>
      </c>
    </row>
    <row r="15" spans="1:7" s="90" customFormat="1" ht="39.950000000000003" customHeight="1" x14ac:dyDescent="0.25">
      <c r="A15" s="141"/>
      <c r="B15" s="245" t="s">
        <v>138</v>
      </c>
      <c r="C15" s="247">
        <v>20</v>
      </c>
      <c r="D15" s="247">
        <v>10</v>
      </c>
      <c r="E15" s="247">
        <v>3000</v>
      </c>
      <c r="F15" s="247" t="s">
        <v>14</v>
      </c>
      <c r="G15" s="250">
        <v>90</v>
      </c>
    </row>
    <row r="16" spans="1:7" s="90" customFormat="1" ht="39.950000000000003" customHeight="1" x14ac:dyDescent="0.25">
      <c r="A16" s="141"/>
      <c r="B16" s="108" t="s">
        <v>139</v>
      </c>
      <c r="C16" s="109">
        <v>65</v>
      </c>
      <c r="D16" s="132" t="s">
        <v>25</v>
      </c>
      <c r="E16" s="109">
        <v>3000</v>
      </c>
      <c r="F16" s="109" t="s">
        <v>14</v>
      </c>
      <c r="G16" s="136">
        <v>135</v>
      </c>
    </row>
    <row r="17" spans="1:23" s="90" customFormat="1" ht="39.950000000000003" customHeight="1" x14ac:dyDescent="0.25">
      <c r="A17" s="141"/>
      <c r="B17" s="245" t="s">
        <v>140</v>
      </c>
      <c r="C17" s="247">
        <v>30</v>
      </c>
      <c r="D17" s="247">
        <v>25</v>
      </c>
      <c r="E17" s="247">
        <v>3000</v>
      </c>
      <c r="F17" s="247" t="s">
        <v>14</v>
      </c>
      <c r="G17" s="250">
        <v>180</v>
      </c>
    </row>
    <row r="18" spans="1:23" s="90" customFormat="1" ht="39.950000000000003" customHeight="1" x14ac:dyDescent="0.25">
      <c r="A18" s="141"/>
      <c r="B18" s="108" t="s">
        <v>141</v>
      </c>
      <c r="C18" s="109">
        <v>60</v>
      </c>
      <c r="D18" s="132" t="s">
        <v>25</v>
      </c>
      <c r="E18" s="109">
        <v>3000</v>
      </c>
      <c r="F18" s="109" t="s">
        <v>14</v>
      </c>
      <c r="G18" s="136">
        <v>135</v>
      </c>
    </row>
    <row r="19" spans="1:23" s="90" customFormat="1" ht="39.950000000000003" customHeight="1" thickBot="1" x14ac:dyDescent="0.3">
      <c r="A19" s="142"/>
      <c r="B19" s="252" t="s">
        <v>142</v>
      </c>
      <c r="C19" s="253">
        <v>75</v>
      </c>
      <c r="D19" s="253">
        <v>20</v>
      </c>
      <c r="E19" s="253">
        <v>3000</v>
      </c>
      <c r="F19" s="253" t="s">
        <v>14</v>
      </c>
      <c r="G19" s="254">
        <v>375</v>
      </c>
    </row>
    <row r="20" spans="1:23" ht="8.1" customHeight="1" x14ac:dyDescent="0.25">
      <c r="A20" s="90"/>
      <c r="B20" s="90"/>
      <c r="C20" s="98"/>
      <c r="D20" s="98"/>
      <c r="E20" s="98"/>
      <c r="F20" s="90"/>
      <c r="G20" s="99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</row>
    <row r="21" spans="1:23" ht="120" customHeight="1" x14ac:dyDescent="0.25">
      <c r="A21" s="392"/>
      <c r="B21" s="392"/>
      <c r="C21" s="392"/>
      <c r="D21" s="392"/>
      <c r="E21" s="392"/>
      <c r="F21" s="392"/>
      <c r="G21" s="392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</row>
    <row r="22" spans="1:23" x14ac:dyDescent="0.25">
      <c r="A22" s="90"/>
      <c r="B22" s="90"/>
      <c r="C22" s="98"/>
      <c r="D22" s="98"/>
      <c r="E22" s="98"/>
      <c r="F22" s="90"/>
      <c r="G22" s="99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</row>
    <row r="23" spans="1:23" x14ac:dyDescent="0.25">
      <c r="A23" s="90"/>
      <c r="B23" s="90"/>
      <c r="C23" s="98"/>
      <c r="D23" s="98"/>
      <c r="E23" s="98"/>
      <c r="F23" s="90"/>
      <c r="G23" s="99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</row>
    <row r="24" spans="1:23" x14ac:dyDescent="0.25">
      <c r="A24" s="90"/>
      <c r="B24" s="90"/>
      <c r="C24" s="98"/>
      <c r="D24" s="98"/>
      <c r="E24" s="98"/>
      <c r="F24" s="90"/>
      <c r="G24" s="99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</row>
    <row r="25" spans="1:23" x14ac:dyDescent="0.25">
      <c r="A25" s="90"/>
      <c r="B25" s="90"/>
      <c r="C25" s="98"/>
      <c r="D25" s="98"/>
      <c r="E25" s="98"/>
      <c r="F25" s="90"/>
      <c r="G25" s="99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</row>
    <row r="26" spans="1:23" x14ac:dyDescent="0.25">
      <c r="A26" s="90"/>
      <c r="B26" s="90"/>
      <c r="C26" s="98"/>
      <c r="D26" s="98"/>
      <c r="E26" s="98"/>
      <c r="F26" s="90"/>
      <c r="G26" s="99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</row>
    <row r="27" spans="1:23" x14ac:dyDescent="0.25">
      <c r="A27" s="90"/>
      <c r="B27" s="90"/>
      <c r="C27" s="98"/>
      <c r="D27" s="98"/>
      <c r="E27" s="98"/>
      <c r="F27" s="90"/>
      <c r="G27" s="99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</row>
    <row r="28" spans="1:23" x14ac:dyDescent="0.25">
      <c r="A28" s="90"/>
      <c r="B28" s="90"/>
      <c r="C28" s="98"/>
      <c r="D28" s="98"/>
      <c r="E28" s="98"/>
      <c r="F28" s="90"/>
      <c r="G28" s="99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</row>
    <row r="29" spans="1:23" x14ac:dyDescent="0.25">
      <c r="A29" s="90"/>
      <c r="B29" s="90"/>
      <c r="C29" s="98"/>
      <c r="D29" s="98"/>
      <c r="E29" s="98"/>
      <c r="F29" s="90"/>
      <c r="G29" s="99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</row>
    <row r="30" spans="1:23" x14ac:dyDescent="0.25">
      <c r="A30" s="90"/>
      <c r="B30" s="90"/>
      <c r="C30" s="98"/>
      <c r="D30" s="98"/>
      <c r="E30" s="98"/>
      <c r="F30" s="90"/>
      <c r="G30" s="99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</row>
    <row r="31" spans="1:23" x14ac:dyDescent="0.25">
      <c r="A31" s="90"/>
      <c r="B31" s="90"/>
      <c r="C31" s="98"/>
      <c r="D31" s="98"/>
      <c r="E31" s="98"/>
      <c r="F31" s="90"/>
      <c r="G31" s="99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</row>
    <row r="32" spans="1:23" x14ac:dyDescent="0.25">
      <c r="A32" s="90"/>
      <c r="B32" s="90"/>
      <c r="C32" s="98"/>
      <c r="D32" s="98"/>
      <c r="E32" s="98"/>
      <c r="F32" s="90"/>
      <c r="G32" s="99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</row>
    <row r="33" spans="1:23" x14ac:dyDescent="0.25">
      <c r="A33" s="90"/>
      <c r="B33" s="90"/>
      <c r="C33" s="98"/>
      <c r="D33" s="98"/>
      <c r="E33" s="98"/>
      <c r="F33" s="90"/>
      <c r="G33" s="99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</row>
    <row r="34" spans="1:23" x14ac:dyDescent="0.25">
      <c r="A34" s="90"/>
      <c r="B34" s="90"/>
      <c r="C34" s="98"/>
      <c r="D34" s="98"/>
      <c r="E34" s="98"/>
      <c r="F34" s="90"/>
      <c r="G34" s="99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</row>
    <row r="35" spans="1:23" x14ac:dyDescent="0.25">
      <c r="A35" s="90"/>
      <c r="B35" s="90"/>
      <c r="C35" s="98"/>
      <c r="D35" s="98"/>
      <c r="E35" s="98"/>
      <c r="F35" s="90"/>
      <c r="G35" s="99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</row>
    <row r="36" spans="1:23" x14ac:dyDescent="0.25">
      <c r="A36" s="90"/>
      <c r="B36" s="90"/>
      <c r="C36" s="98"/>
      <c r="D36" s="98"/>
      <c r="E36" s="98"/>
      <c r="F36" s="90"/>
      <c r="G36" s="99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</row>
    <row r="37" spans="1:23" x14ac:dyDescent="0.25">
      <c r="A37" s="90"/>
      <c r="B37" s="90"/>
      <c r="C37" s="98"/>
      <c r="D37" s="98"/>
      <c r="E37" s="98"/>
      <c r="F37" s="90"/>
      <c r="G37" s="99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</row>
    <row r="38" spans="1:23" x14ac:dyDescent="0.25">
      <c r="A38" s="90"/>
      <c r="B38" s="90"/>
      <c r="C38" s="98"/>
      <c r="D38" s="98"/>
      <c r="E38" s="98"/>
      <c r="F38" s="90"/>
      <c r="G38" s="99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</row>
    <row r="39" spans="1:23" x14ac:dyDescent="0.25">
      <c r="A39" s="90"/>
      <c r="B39" s="90"/>
      <c r="C39" s="98"/>
      <c r="D39" s="98"/>
      <c r="E39" s="98"/>
      <c r="F39" s="90"/>
      <c r="G39" s="99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</row>
    <row r="40" spans="1:23" x14ac:dyDescent="0.25">
      <c r="A40" s="90"/>
      <c r="B40" s="90"/>
      <c r="C40" s="98"/>
      <c r="D40" s="98"/>
      <c r="E40" s="98"/>
      <c r="F40" s="90"/>
      <c r="G40" s="99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</row>
    <row r="41" spans="1:23" x14ac:dyDescent="0.25">
      <c r="A41" s="90"/>
      <c r="B41" s="90"/>
      <c r="C41" s="98"/>
      <c r="D41" s="98"/>
      <c r="E41" s="98"/>
      <c r="F41" s="90"/>
      <c r="G41" s="99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</row>
    <row r="42" spans="1:23" x14ac:dyDescent="0.25">
      <c r="A42" s="90"/>
      <c r="B42" s="90"/>
      <c r="C42" s="98"/>
      <c r="D42" s="98"/>
      <c r="E42" s="98"/>
      <c r="F42" s="90"/>
      <c r="G42" s="99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</row>
    <row r="43" spans="1:23" x14ac:dyDescent="0.25">
      <c r="A43" s="90"/>
      <c r="B43" s="90"/>
      <c r="C43" s="98"/>
      <c r="D43" s="98"/>
      <c r="E43" s="98"/>
      <c r="F43" s="90"/>
      <c r="G43" s="99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</row>
    <row r="44" spans="1:23" x14ac:dyDescent="0.25">
      <c r="A44" s="90"/>
      <c r="B44" s="90"/>
      <c r="C44" s="98"/>
      <c r="D44" s="98"/>
      <c r="E44" s="98"/>
      <c r="F44" s="90"/>
      <c r="G44" s="99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</row>
    <row r="45" spans="1:23" x14ac:dyDescent="0.25">
      <c r="A45" s="90"/>
      <c r="B45" s="90"/>
      <c r="C45" s="98"/>
      <c r="D45" s="98"/>
      <c r="E45" s="98"/>
      <c r="F45" s="90"/>
      <c r="G45" s="99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</row>
    <row r="46" spans="1:23" x14ac:dyDescent="0.25">
      <c r="A46" s="90"/>
      <c r="B46" s="90"/>
      <c r="C46" s="98"/>
      <c r="D46" s="98"/>
      <c r="E46" s="98"/>
      <c r="F46" s="90"/>
      <c r="G46" s="99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</row>
    <row r="47" spans="1:23" x14ac:dyDescent="0.25">
      <c r="A47" s="90"/>
      <c r="B47" s="90"/>
      <c r="C47" s="98"/>
      <c r="D47" s="98"/>
      <c r="E47" s="98"/>
      <c r="F47" s="90"/>
      <c r="G47" s="99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</row>
    <row r="48" spans="1:23" x14ac:dyDescent="0.25">
      <c r="A48" s="90"/>
      <c r="B48" s="90"/>
      <c r="C48" s="98"/>
      <c r="D48" s="98"/>
      <c r="E48" s="98"/>
      <c r="F48" s="90"/>
      <c r="G48" s="99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</row>
    <row r="49" spans="1:23" x14ac:dyDescent="0.25">
      <c r="A49" s="90"/>
      <c r="B49" s="90"/>
      <c r="C49" s="98"/>
      <c r="D49" s="98"/>
      <c r="E49" s="98"/>
      <c r="F49" s="90"/>
      <c r="G49" s="99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</row>
    <row r="50" spans="1:23" x14ac:dyDescent="0.25">
      <c r="A50" s="90"/>
      <c r="B50" s="90"/>
      <c r="C50" s="98"/>
      <c r="D50" s="98"/>
      <c r="E50" s="98"/>
      <c r="F50" s="90"/>
      <c r="G50" s="99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</row>
    <row r="51" spans="1:23" x14ac:dyDescent="0.25">
      <c r="A51" s="90"/>
      <c r="B51" s="90"/>
      <c r="C51" s="98"/>
      <c r="D51" s="98"/>
      <c r="E51" s="98"/>
      <c r="F51" s="90"/>
      <c r="G51" s="99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</row>
    <row r="52" spans="1:23" x14ac:dyDescent="0.25">
      <c r="A52" s="90"/>
      <c r="B52" s="90"/>
      <c r="C52" s="98"/>
      <c r="D52" s="98"/>
      <c r="E52" s="98"/>
      <c r="F52" s="90"/>
      <c r="G52" s="99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</row>
    <row r="53" spans="1:23" x14ac:dyDescent="0.25">
      <c r="A53" s="90"/>
      <c r="B53" s="90"/>
      <c r="C53" s="98"/>
      <c r="D53" s="98"/>
      <c r="E53" s="98"/>
      <c r="F53" s="90"/>
      <c r="G53" s="99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</row>
    <row r="54" spans="1:23" x14ac:dyDescent="0.25">
      <c r="A54" s="90"/>
      <c r="B54" s="90"/>
      <c r="C54" s="98"/>
      <c r="D54" s="98"/>
      <c r="E54" s="98"/>
      <c r="F54" s="90"/>
      <c r="G54" s="99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</row>
    <row r="55" spans="1:23" x14ac:dyDescent="0.25">
      <c r="A55" s="90"/>
      <c r="B55" s="90"/>
      <c r="C55" s="98"/>
      <c r="D55" s="98"/>
      <c r="E55" s="98"/>
      <c r="F55" s="90"/>
      <c r="G55" s="99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</row>
    <row r="56" spans="1:23" x14ac:dyDescent="0.25">
      <c r="A56" s="90"/>
      <c r="B56" s="90"/>
      <c r="C56" s="98"/>
      <c r="D56" s="98"/>
      <c r="E56" s="98"/>
      <c r="F56" s="90"/>
      <c r="G56" s="99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</row>
    <row r="57" spans="1:23" x14ac:dyDescent="0.25">
      <c r="A57" s="90"/>
      <c r="B57" s="90"/>
      <c r="C57" s="98"/>
      <c r="D57" s="98"/>
      <c r="E57" s="98"/>
      <c r="F57" s="90"/>
      <c r="G57" s="99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</row>
    <row r="58" spans="1:23" x14ac:dyDescent="0.25">
      <c r="A58" s="90"/>
      <c r="B58" s="90"/>
      <c r="C58" s="98"/>
      <c r="D58" s="98"/>
      <c r="E58" s="98"/>
      <c r="F58" s="90"/>
      <c r="G58" s="99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</row>
    <row r="59" spans="1:23" x14ac:dyDescent="0.25">
      <c r="A59" s="90"/>
      <c r="B59" s="90"/>
      <c r="C59" s="98"/>
      <c r="D59" s="98"/>
      <c r="E59" s="98"/>
      <c r="F59" s="90"/>
      <c r="G59" s="99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</row>
    <row r="60" spans="1:23" x14ac:dyDescent="0.25">
      <c r="A60" s="90"/>
      <c r="B60" s="90"/>
      <c r="C60" s="98"/>
      <c r="D60" s="98"/>
      <c r="E60" s="98"/>
      <c r="F60" s="90"/>
      <c r="G60" s="99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</row>
    <row r="61" spans="1:23" x14ac:dyDescent="0.25">
      <c r="A61" s="90"/>
      <c r="B61" s="90"/>
      <c r="C61" s="98"/>
      <c r="D61" s="98"/>
      <c r="E61" s="98"/>
      <c r="F61" s="90"/>
      <c r="G61" s="99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</row>
    <row r="62" spans="1:23" x14ac:dyDescent="0.25">
      <c r="A62" s="90"/>
      <c r="B62" s="90"/>
      <c r="C62" s="98"/>
      <c r="D62" s="98"/>
      <c r="E62" s="98"/>
      <c r="F62" s="90"/>
      <c r="G62" s="99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</row>
    <row r="63" spans="1:23" x14ac:dyDescent="0.25">
      <c r="A63" s="90"/>
      <c r="B63" s="90"/>
      <c r="C63" s="98"/>
      <c r="D63" s="98"/>
      <c r="E63" s="98"/>
      <c r="F63" s="90"/>
      <c r="G63" s="99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</row>
    <row r="64" spans="1:23" x14ac:dyDescent="0.25">
      <c r="A64" s="90"/>
      <c r="B64" s="90"/>
      <c r="C64" s="98"/>
      <c r="D64" s="98"/>
      <c r="E64" s="98"/>
      <c r="F64" s="90"/>
      <c r="G64" s="99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</row>
    <row r="65" spans="1:23" x14ac:dyDescent="0.25">
      <c r="A65" s="90"/>
      <c r="B65" s="90"/>
      <c r="C65" s="98"/>
      <c r="D65" s="98"/>
      <c r="E65" s="98"/>
      <c r="F65" s="90"/>
      <c r="G65" s="99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</row>
    <row r="66" spans="1:23" x14ac:dyDescent="0.25">
      <c r="A66" s="90"/>
      <c r="B66" s="90"/>
      <c r="C66" s="98"/>
      <c r="D66" s="98"/>
      <c r="E66" s="98"/>
      <c r="F66" s="90"/>
      <c r="G66" s="99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</row>
    <row r="67" spans="1:23" x14ac:dyDescent="0.25">
      <c r="A67" s="90"/>
      <c r="B67" s="90"/>
      <c r="C67" s="98"/>
      <c r="D67" s="98"/>
      <c r="E67" s="98"/>
      <c r="F67" s="90"/>
      <c r="G67" s="99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</row>
    <row r="68" spans="1:23" x14ac:dyDescent="0.25">
      <c r="A68" s="90"/>
      <c r="B68" s="90"/>
      <c r="C68" s="98"/>
      <c r="D68" s="98"/>
      <c r="E68" s="98"/>
      <c r="F68" s="90"/>
      <c r="G68" s="99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</row>
    <row r="69" spans="1:23" x14ac:dyDescent="0.25">
      <c r="A69" s="90"/>
      <c r="B69" s="90"/>
      <c r="C69" s="98"/>
      <c r="D69" s="98"/>
      <c r="E69" s="98"/>
      <c r="F69" s="90"/>
      <c r="G69" s="99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</row>
    <row r="70" spans="1:23" x14ac:dyDescent="0.25">
      <c r="A70" s="90"/>
      <c r="B70" s="90"/>
      <c r="C70" s="98"/>
      <c r="D70" s="98"/>
      <c r="E70" s="98"/>
      <c r="F70" s="90"/>
      <c r="G70" s="99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</row>
    <row r="71" spans="1:23" x14ac:dyDescent="0.25">
      <c r="A71" s="90"/>
      <c r="B71" s="90"/>
      <c r="C71" s="98"/>
      <c r="D71" s="98"/>
      <c r="E71" s="98"/>
      <c r="F71" s="90"/>
      <c r="G71" s="99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</row>
    <row r="72" spans="1:23" x14ac:dyDescent="0.25">
      <c r="A72" s="90"/>
      <c r="B72" s="90"/>
      <c r="C72" s="98"/>
      <c r="D72" s="98"/>
      <c r="E72" s="98"/>
      <c r="F72" s="90"/>
      <c r="G72" s="99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</row>
    <row r="73" spans="1:23" x14ac:dyDescent="0.25">
      <c r="A73" s="90"/>
      <c r="B73" s="90"/>
      <c r="C73" s="98"/>
      <c r="D73" s="98"/>
      <c r="E73" s="98"/>
      <c r="F73" s="90"/>
      <c r="G73" s="99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</row>
    <row r="74" spans="1:23" x14ac:dyDescent="0.25">
      <c r="A74" s="90"/>
      <c r="B74" s="90"/>
      <c r="C74" s="98"/>
      <c r="D74" s="98"/>
      <c r="E74" s="98"/>
      <c r="F74" s="90"/>
      <c r="G74" s="99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</row>
    <row r="75" spans="1:23" x14ac:dyDescent="0.25">
      <c r="A75" s="90"/>
      <c r="B75" s="90"/>
      <c r="C75" s="98"/>
      <c r="D75" s="98"/>
      <c r="E75" s="98"/>
      <c r="F75" s="90"/>
      <c r="G75" s="99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</row>
    <row r="76" spans="1:23" x14ac:dyDescent="0.25">
      <c r="A76" s="90"/>
      <c r="B76" s="90"/>
      <c r="C76" s="98"/>
      <c r="D76" s="98"/>
      <c r="E76" s="98"/>
      <c r="F76" s="90"/>
      <c r="G76" s="99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</row>
    <row r="77" spans="1:23" x14ac:dyDescent="0.25">
      <c r="A77" s="90"/>
      <c r="B77" s="90"/>
      <c r="C77" s="98"/>
      <c r="D77" s="98"/>
      <c r="E77" s="98"/>
      <c r="F77" s="90"/>
      <c r="G77" s="99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</row>
    <row r="78" spans="1:23" x14ac:dyDescent="0.25">
      <c r="A78" s="90"/>
      <c r="B78" s="90"/>
      <c r="C78" s="98"/>
      <c r="D78" s="98"/>
      <c r="E78" s="98"/>
      <c r="F78" s="90"/>
      <c r="G78" s="99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</row>
    <row r="79" spans="1:23" x14ac:dyDescent="0.25">
      <c r="A79" s="90"/>
      <c r="B79" s="90"/>
      <c r="C79" s="98"/>
      <c r="D79" s="98"/>
      <c r="E79" s="98"/>
      <c r="F79" s="90"/>
      <c r="G79" s="99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</row>
    <row r="80" spans="1:23" x14ac:dyDescent="0.25">
      <c r="A80" s="90"/>
      <c r="B80" s="90"/>
      <c r="C80" s="98"/>
      <c r="D80" s="98"/>
      <c r="E80" s="98"/>
      <c r="F80" s="90"/>
      <c r="G80" s="99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</row>
    <row r="81" spans="1:23" x14ac:dyDescent="0.25">
      <c r="A81" s="90"/>
      <c r="B81" s="90"/>
      <c r="C81" s="98"/>
      <c r="D81" s="98"/>
      <c r="E81" s="98"/>
      <c r="F81" s="90"/>
      <c r="G81" s="99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</row>
    <row r="82" spans="1:23" x14ac:dyDescent="0.25">
      <c r="A82" s="90"/>
      <c r="B82" s="90"/>
      <c r="C82" s="98"/>
      <c r="D82" s="98"/>
      <c r="E82" s="98"/>
      <c r="F82" s="90"/>
      <c r="G82" s="99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</row>
    <row r="83" spans="1:23" x14ac:dyDescent="0.25">
      <c r="A83" s="90"/>
      <c r="B83" s="90"/>
      <c r="C83" s="98"/>
      <c r="D83" s="98"/>
      <c r="E83" s="98"/>
      <c r="F83" s="90"/>
      <c r="G83" s="99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</row>
    <row r="84" spans="1:23" x14ac:dyDescent="0.25">
      <c r="A84" s="90"/>
      <c r="B84" s="90"/>
      <c r="C84" s="98"/>
      <c r="D84" s="98"/>
      <c r="E84" s="98"/>
      <c r="F84" s="90"/>
      <c r="G84" s="99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</row>
    <row r="85" spans="1:23" x14ac:dyDescent="0.25">
      <c r="A85" s="90"/>
      <c r="B85" s="90"/>
      <c r="C85" s="98"/>
      <c r="D85" s="98"/>
      <c r="E85" s="98"/>
      <c r="F85" s="90"/>
      <c r="G85" s="99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</row>
    <row r="86" spans="1:23" x14ac:dyDescent="0.25">
      <c r="A86" s="90"/>
      <c r="B86" s="90"/>
      <c r="C86" s="98"/>
      <c r="D86" s="98"/>
      <c r="E86" s="98"/>
      <c r="F86" s="90"/>
      <c r="G86" s="99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</row>
    <row r="87" spans="1:23" x14ac:dyDescent="0.25">
      <c r="A87" s="90"/>
      <c r="B87" s="90"/>
      <c r="C87" s="98"/>
      <c r="D87" s="98"/>
      <c r="E87" s="98"/>
      <c r="F87" s="90"/>
      <c r="G87" s="99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</row>
    <row r="88" spans="1:23" x14ac:dyDescent="0.25">
      <c r="A88" s="90"/>
      <c r="B88" s="90"/>
      <c r="C88" s="98"/>
      <c r="D88" s="98"/>
      <c r="E88" s="98"/>
      <c r="F88" s="90"/>
      <c r="G88" s="99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</row>
    <row r="89" spans="1:23" x14ac:dyDescent="0.25">
      <c r="A89" s="90"/>
      <c r="B89" s="90"/>
      <c r="C89" s="98"/>
      <c r="D89" s="98"/>
      <c r="E89" s="98"/>
      <c r="F89" s="90"/>
      <c r="G89" s="99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</row>
    <row r="90" spans="1:23" x14ac:dyDescent="0.25">
      <c r="A90" s="90"/>
      <c r="B90" s="90"/>
      <c r="C90" s="98"/>
      <c r="D90" s="98"/>
      <c r="E90" s="98"/>
      <c r="F90" s="90"/>
      <c r="G90" s="99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</row>
    <row r="91" spans="1:23" x14ac:dyDescent="0.25">
      <c r="A91" s="90"/>
      <c r="B91" s="90"/>
      <c r="C91" s="98"/>
      <c r="D91" s="98"/>
      <c r="E91" s="98"/>
      <c r="F91" s="90"/>
      <c r="G91" s="99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</row>
    <row r="92" spans="1:23" x14ac:dyDescent="0.25">
      <c r="A92" s="90"/>
      <c r="B92" s="90"/>
      <c r="C92" s="98"/>
      <c r="D92" s="98"/>
      <c r="E92" s="98"/>
      <c r="F92" s="90"/>
      <c r="G92" s="99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</row>
    <row r="93" spans="1:23" x14ac:dyDescent="0.25">
      <c r="A93" s="90"/>
      <c r="B93" s="90"/>
      <c r="C93" s="98"/>
      <c r="D93" s="98"/>
      <c r="E93" s="98"/>
      <c r="F93" s="90"/>
      <c r="G93" s="99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</row>
    <row r="94" spans="1:23" x14ac:dyDescent="0.25">
      <c r="A94" s="90"/>
      <c r="B94" s="90"/>
      <c r="C94" s="98"/>
      <c r="D94" s="98"/>
      <c r="E94" s="98"/>
      <c r="F94" s="90"/>
      <c r="G94" s="99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</row>
    <row r="95" spans="1:23" x14ac:dyDescent="0.25">
      <c r="A95" s="90"/>
      <c r="B95" s="90"/>
      <c r="C95" s="98"/>
      <c r="D95" s="98"/>
      <c r="E95" s="98"/>
      <c r="F95" s="90"/>
      <c r="G95" s="99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</row>
    <row r="96" spans="1:23" x14ac:dyDescent="0.25">
      <c r="A96" s="90"/>
      <c r="B96" s="90"/>
      <c r="C96" s="98"/>
      <c r="D96" s="98"/>
      <c r="E96" s="98"/>
      <c r="F96" s="90"/>
      <c r="G96" s="99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</row>
    <row r="97" spans="1:23" x14ac:dyDescent="0.25">
      <c r="A97" s="90"/>
      <c r="B97" s="90"/>
      <c r="C97" s="98"/>
      <c r="D97" s="98"/>
      <c r="E97" s="98"/>
      <c r="F97" s="90"/>
      <c r="G97" s="99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</row>
    <row r="98" spans="1:23" x14ac:dyDescent="0.25">
      <c r="A98" s="90"/>
      <c r="B98" s="90"/>
      <c r="C98" s="98"/>
      <c r="D98" s="98"/>
      <c r="E98" s="98"/>
      <c r="F98" s="90"/>
      <c r="G98" s="99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</row>
    <row r="99" spans="1:23" x14ac:dyDescent="0.25">
      <c r="A99" s="90"/>
      <c r="B99" s="90"/>
      <c r="C99" s="98"/>
      <c r="D99" s="98"/>
      <c r="E99" s="98"/>
      <c r="F99" s="90"/>
      <c r="G99" s="99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</row>
    <row r="100" spans="1:23" x14ac:dyDescent="0.25">
      <c r="A100" s="90"/>
      <c r="B100" s="90"/>
      <c r="C100" s="98"/>
      <c r="D100" s="98"/>
      <c r="E100" s="98"/>
      <c r="F100" s="90"/>
      <c r="G100" s="99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</row>
    <row r="101" spans="1:23" x14ac:dyDescent="0.25">
      <c r="A101" s="90"/>
      <c r="B101" s="90"/>
      <c r="C101" s="98"/>
      <c r="D101" s="98"/>
      <c r="E101" s="98"/>
      <c r="F101" s="90"/>
      <c r="G101" s="99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</row>
    <row r="102" spans="1:23" x14ac:dyDescent="0.25">
      <c r="A102" s="90"/>
      <c r="B102" s="90"/>
      <c r="C102" s="98"/>
      <c r="D102" s="98"/>
      <c r="E102" s="98"/>
      <c r="F102" s="90"/>
      <c r="G102" s="99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</row>
    <row r="103" spans="1:23" x14ac:dyDescent="0.25">
      <c r="A103" s="90"/>
      <c r="B103" s="90"/>
      <c r="C103" s="98"/>
      <c r="D103" s="98"/>
      <c r="E103" s="98"/>
      <c r="F103" s="90"/>
      <c r="G103" s="99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</row>
    <row r="104" spans="1:23" x14ac:dyDescent="0.25">
      <c r="A104" s="90"/>
      <c r="B104" s="90"/>
      <c r="C104" s="98"/>
      <c r="D104" s="98"/>
      <c r="E104" s="98"/>
      <c r="F104" s="90"/>
      <c r="G104" s="99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</row>
    <row r="105" spans="1:23" x14ac:dyDescent="0.25">
      <c r="A105" s="90"/>
      <c r="B105" s="90"/>
      <c r="C105" s="98"/>
      <c r="D105" s="98"/>
      <c r="E105" s="98"/>
      <c r="F105" s="90"/>
      <c r="G105" s="99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</row>
    <row r="106" spans="1:23" x14ac:dyDescent="0.25">
      <c r="A106" s="90"/>
      <c r="B106" s="90"/>
      <c r="C106" s="98"/>
      <c r="D106" s="98"/>
      <c r="E106" s="98"/>
      <c r="F106" s="90"/>
      <c r="G106" s="99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</row>
    <row r="107" spans="1:23" x14ac:dyDescent="0.25">
      <c r="A107" s="90"/>
      <c r="B107" s="90"/>
      <c r="C107" s="98"/>
      <c r="D107" s="98"/>
      <c r="E107" s="98"/>
      <c r="F107" s="90"/>
      <c r="G107" s="99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</row>
    <row r="108" spans="1:23" x14ac:dyDescent="0.25">
      <c r="A108" s="90"/>
      <c r="B108" s="90"/>
      <c r="C108" s="98"/>
      <c r="D108" s="98"/>
      <c r="E108" s="98"/>
      <c r="F108" s="90"/>
      <c r="G108" s="99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</row>
    <row r="109" spans="1:23" x14ac:dyDescent="0.25">
      <c r="A109" s="90"/>
      <c r="B109" s="90"/>
      <c r="C109" s="98"/>
      <c r="D109" s="98"/>
      <c r="E109" s="98"/>
      <c r="F109" s="90"/>
      <c r="G109" s="99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</row>
    <row r="110" spans="1:23" x14ac:dyDescent="0.25">
      <c r="A110" s="90"/>
      <c r="B110" s="90"/>
      <c r="C110" s="98"/>
      <c r="D110" s="98"/>
      <c r="E110" s="98"/>
      <c r="F110" s="90"/>
      <c r="G110" s="99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</row>
    <row r="111" spans="1:23" x14ac:dyDescent="0.25">
      <c r="A111" s="90"/>
      <c r="B111" s="90"/>
      <c r="C111" s="98"/>
      <c r="D111" s="98"/>
      <c r="E111" s="98"/>
      <c r="F111" s="90"/>
      <c r="G111" s="99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</row>
    <row r="112" spans="1:23" x14ac:dyDescent="0.25">
      <c r="A112" s="90"/>
      <c r="B112" s="90"/>
      <c r="C112" s="98"/>
      <c r="D112" s="98"/>
      <c r="E112" s="98"/>
      <c r="F112" s="90"/>
      <c r="G112" s="99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</row>
    <row r="113" spans="1:23" x14ac:dyDescent="0.25">
      <c r="A113" s="90"/>
      <c r="B113" s="90"/>
      <c r="C113" s="98"/>
      <c r="D113" s="98"/>
      <c r="E113" s="98"/>
      <c r="F113" s="90"/>
      <c r="G113" s="99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</row>
    <row r="114" spans="1:23" x14ac:dyDescent="0.25">
      <c r="A114" s="90"/>
      <c r="B114" s="90"/>
      <c r="C114" s="98"/>
      <c r="D114" s="98"/>
      <c r="E114" s="98"/>
      <c r="F114" s="90"/>
      <c r="G114" s="99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</row>
    <row r="115" spans="1:23" x14ac:dyDescent="0.25">
      <c r="A115" s="90"/>
      <c r="B115" s="90"/>
      <c r="C115" s="98"/>
      <c r="D115" s="98"/>
      <c r="E115" s="98"/>
      <c r="F115" s="90"/>
      <c r="G115" s="99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</row>
    <row r="116" spans="1:23" x14ac:dyDescent="0.25">
      <c r="A116" s="90"/>
      <c r="B116" s="90"/>
      <c r="C116" s="98"/>
      <c r="D116" s="98"/>
      <c r="E116" s="98"/>
      <c r="F116" s="90"/>
      <c r="G116" s="99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</row>
    <row r="117" spans="1:23" x14ac:dyDescent="0.25">
      <c r="A117" s="90"/>
      <c r="B117" s="90"/>
      <c r="C117" s="98"/>
      <c r="D117" s="98"/>
      <c r="E117" s="98"/>
      <c r="F117" s="90"/>
      <c r="G117" s="99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</row>
    <row r="118" spans="1:23" x14ac:dyDescent="0.25">
      <c r="A118" s="90"/>
      <c r="B118" s="90"/>
      <c r="C118" s="98"/>
      <c r="D118" s="98"/>
      <c r="E118" s="98"/>
      <c r="F118" s="90"/>
      <c r="G118" s="99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</row>
    <row r="119" spans="1:23" x14ac:dyDescent="0.25">
      <c r="A119" s="90"/>
      <c r="B119" s="90"/>
      <c r="C119" s="98"/>
      <c r="D119" s="98"/>
      <c r="E119" s="98"/>
      <c r="F119" s="90"/>
      <c r="G119" s="99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</row>
    <row r="120" spans="1:23" x14ac:dyDescent="0.25">
      <c r="A120" s="90"/>
      <c r="B120" s="90"/>
      <c r="C120" s="98"/>
      <c r="D120" s="98"/>
      <c r="E120" s="98"/>
      <c r="F120" s="90"/>
      <c r="G120" s="99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</row>
    <row r="121" spans="1:23" x14ac:dyDescent="0.25">
      <c r="A121" s="90"/>
      <c r="B121" s="90"/>
      <c r="C121" s="98"/>
      <c r="D121" s="98"/>
      <c r="E121" s="98"/>
      <c r="F121" s="90"/>
      <c r="G121" s="99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</row>
    <row r="122" spans="1:23" x14ac:dyDescent="0.25">
      <c r="A122" s="90"/>
      <c r="B122" s="90"/>
      <c r="C122" s="98"/>
      <c r="D122" s="98"/>
      <c r="E122" s="98"/>
      <c r="F122" s="90"/>
      <c r="G122" s="99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</row>
    <row r="123" spans="1:23" x14ac:dyDescent="0.25">
      <c r="A123" s="90"/>
      <c r="B123" s="90"/>
      <c r="C123" s="98"/>
      <c r="D123" s="98"/>
      <c r="E123" s="98"/>
      <c r="F123" s="90"/>
      <c r="G123" s="99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</row>
    <row r="124" spans="1:23" x14ac:dyDescent="0.25">
      <c r="A124" s="90"/>
      <c r="B124" s="90"/>
      <c r="C124" s="98"/>
      <c r="D124" s="98"/>
      <c r="E124" s="98"/>
      <c r="F124" s="90"/>
      <c r="G124" s="99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</row>
    <row r="125" spans="1:23" x14ac:dyDescent="0.25">
      <c r="A125" s="90"/>
      <c r="B125" s="90"/>
      <c r="C125" s="98"/>
      <c r="D125" s="98"/>
      <c r="E125" s="98"/>
      <c r="F125" s="90"/>
      <c r="G125" s="99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</row>
    <row r="126" spans="1:23" x14ac:dyDescent="0.25">
      <c r="A126" s="90"/>
      <c r="B126" s="90"/>
      <c r="C126" s="98"/>
      <c r="D126" s="98"/>
      <c r="E126" s="98"/>
      <c r="F126" s="90"/>
      <c r="G126" s="99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</row>
    <row r="127" spans="1:23" x14ac:dyDescent="0.25">
      <c r="A127" s="90"/>
      <c r="B127" s="90"/>
      <c r="C127" s="98"/>
      <c r="D127" s="98"/>
      <c r="E127" s="98"/>
      <c r="F127" s="90"/>
      <c r="G127" s="99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</row>
    <row r="128" spans="1:23" x14ac:dyDescent="0.25">
      <c r="A128" s="90"/>
      <c r="B128" s="90"/>
      <c r="C128" s="98"/>
      <c r="D128" s="98"/>
      <c r="E128" s="98"/>
      <c r="F128" s="90"/>
      <c r="G128" s="99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</row>
    <row r="129" spans="1:23" x14ac:dyDescent="0.25">
      <c r="A129" s="90"/>
      <c r="B129" s="90"/>
      <c r="C129" s="98"/>
      <c r="D129" s="98"/>
      <c r="E129" s="98"/>
      <c r="F129" s="90"/>
      <c r="G129" s="99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</row>
    <row r="130" spans="1:23" x14ac:dyDescent="0.25">
      <c r="A130" s="90"/>
      <c r="B130" s="90"/>
      <c r="C130" s="98"/>
      <c r="D130" s="98"/>
      <c r="E130" s="98"/>
      <c r="F130" s="90"/>
      <c r="G130" s="99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</row>
    <row r="131" spans="1:23" x14ac:dyDescent="0.25">
      <c r="A131" s="90"/>
      <c r="B131" s="90"/>
      <c r="C131" s="98"/>
      <c r="D131" s="98"/>
      <c r="E131" s="98"/>
      <c r="F131" s="90"/>
      <c r="G131" s="99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</row>
    <row r="132" spans="1:23" x14ac:dyDescent="0.25">
      <c r="A132" s="90"/>
      <c r="B132" s="90"/>
      <c r="C132" s="98"/>
      <c r="D132" s="98"/>
      <c r="E132" s="98"/>
      <c r="F132" s="90"/>
      <c r="G132" s="99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</row>
    <row r="133" spans="1:23" x14ac:dyDescent="0.25">
      <c r="A133" s="90"/>
      <c r="B133" s="90"/>
      <c r="C133" s="98"/>
      <c r="D133" s="98"/>
      <c r="E133" s="98"/>
      <c r="F133" s="90"/>
      <c r="G133" s="99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</row>
    <row r="134" spans="1:23" x14ac:dyDescent="0.25">
      <c r="A134" s="90"/>
      <c r="B134" s="90"/>
      <c r="C134" s="98"/>
      <c r="D134" s="98"/>
      <c r="E134" s="98"/>
      <c r="F134" s="90"/>
      <c r="G134" s="99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</row>
    <row r="135" spans="1:23" x14ac:dyDescent="0.25">
      <c r="A135" s="90"/>
      <c r="B135" s="90"/>
      <c r="C135" s="98"/>
      <c r="D135" s="98"/>
      <c r="E135" s="98"/>
      <c r="F135" s="90"/>
      <c r="G135" s="99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</row>
    <row r="136" spans="1:23" x14ac:dyDescent="0.25">
      <c r="A136" s="90"/>
      <c r="B136" s="90"/>
      <c r="C136" s="98"/>
      <c r="D136" s="98"/>
      <c r="E136" s="98"/>
      <c r="F136" s="90"/>
      <c r="G136" s="99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</row>
    <row r="137" spans="1:23" x14ac:dyDescent="0.25">
      <c r="A137" s="90"/>
      <c r="B137" s="90"/>
      <c r="C137" s="98"/>
      <c r="D137" s="98"/>
      <c r="E137" s="98"/>
      <c r="F137" s="90"/>
      <c r="G137" s="99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</row>
    <row r="138" spans="1:23" x14ac:dyDescent="0.25">
      <c r="A138" s="90"/>
      <c r="B138" s="90"/>
      <c r="C138" s="98"/>
      <c r="D138" s="98"/>
      <c r="E138" s="98"/>
      <c r="F138" s="90"/>
      <c r="G138" s="99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</row>
    <row r="139" spans="1:23" x14ac:dyDescent="0.25">
      <c r="A139" s="90"/>
      <c r="B139" s="90"/>
      <c r="C139" s="98"/>
      <c r="D139" s="98"/>
      <c r="E139" s="98"/>
      <c r="F139" s="90"/>
      <c r="G139" s="99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</row>
    <row r="140" spans="1:23" x14ac:dyDescent="0.25">
      <c r="A140" s="90"/>
      <c r="B140" s="90"/>
      <c r="C140" s="98"/>
      <c r="D140" s="98"/>
      <c r="E140" s="98"/>
      <c r="F140" s="90"/>
      <c r="G140" s="99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</row>
    <row r="141" spans="1:23" x14ac:dyDescent="0.25">
      <c r="A141" s="90"/>
      <c r="B141" s="90"/>
      <c r="C141" s="98"/>
      <c r="D141" s="98"/>
      <c r="E141" s="98"/>
      <c r="F141" s="90"/>
      <c r="G141" s="99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</row>
    <row r="142" spans="1:23" x14ac:dyDescent="0.25">
      <c r="A142" s="90"/>
      <c r="B142" s="90"/>
      <c r="C142" s="98"/>
      <c r="D142" s="98"/>
      <c r="E142" s="98"/>
      <c r="F142" s="90"/>
      <c r="G142" s="99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</row>
    <row r="143" spans="1:23" x14ac:dyDescent="0.25">
      <c r="A143" s="90"/>
      <c r="B143" s="90"/>
      <c r="C143" s="98"/>
      <c r="D143" s="98"/>
      <c r="E143" s="98"/>
      <c r="F143" s="90"/>
      <c r="G143" s="99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</row>
    <row r="144" spans="1:23" x14ac:dyDescent="0.25">
      <c r="A144" s="90"/>
      <c r="B144" s="90"/>
      <c r="C144" s="98"/>
      <c r="D144" s="98"/>
      <c r="E144" s="98"/>
      <c r="F144" s="90"/>
      <c r="G144" s="99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</row>
    <row r="145" spans="1:23" x14ac:dyDescent="0.25">
      <c r="A145" s="90"/>
      <c r="B145" s="90"/>
      <c r="C145" s="98"/>
      <c r="D145" s="98"/>
      <c r="E145" s="98"/>
      <c r="F145" s="90"/>
      <c r="G145" s="99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</row>
    <row r="146" spans="1:23" x14ac:dyDescent="0.25">
      <c r="A146" s="90"/>
      <c r="B146" s="90"/>
      <c r="C146" s="98"/>
      <c r="D146" s="98"/>
      <c r="E146" s="98"/>
      <c r="F146" s="90"/>
      <c r="G146" s="99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</row>
    <row r="147" spans="1:23" x14ac:dyDescent="0.25">
      <c r="A147" s="90"/>
      <c r="B147" s="90"/>
      <c r="C147" s="98"/>
      <c r="D147" s="98"/>
      <c r="E147" s="98"/>
      <c r="F147" s="90"/>
      <c r="G147" s="99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</row>
    <row r="148" spans="1:23" x14ac:dyDescent="0.25">
      <c r="A148" s="90"/>
      <c r="B148" s="90"/>
      <c r="C148" s="98"/>
      <c r="D148" s="98"/>
      <c r="E148" s="98"/>
      <c r="F148" s="90"/>
      <c r="G148" s="99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</row>
    <row r="149" spans="1:23" x14ac:dyDescent="0.25">
      <c r="A149" s="90"/>
      <c r="B149" s="90"/>
      <c r="C149" s="98"/>
      <c r="D149" s="98"/>
      <c r="E149" s="98"/>
      <c r="F149" s="90"/>
      <c r="G149" s="99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</row>
    <row r="150" spans="1:23" x14ac:dyDescent="0.25">
      <c r="A150" s="90"/>
      <c r="B150" s="90"/>
      <c r="C150" s="98"/>
      <c r="D150" s="98"/>
      <c r="E150" s="98"/>
      <c r="F150" s="90"/>
      <c r="G150" s="99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</row>
    <row r="151" spans="1:23" x14ac:dyDescent="0.25">
      <c r="A151" s="90"/>
      <c r="B151" s="90"/>
      <c r="C151" s="98"/>
      <c r="D151" s="98"/>
      <c r="E151" s="98"/>
      <c r="F151" s="90"/>
      <c r="G151" s="99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</row>
    <row r="152" spans="1:23" x14ac:dyDescent="0.25">
      <c r="A152" s="90"/>
      <c r="B152" s="90"/>
      <c r="C152" s="98"/>
      <c r="D152" s="98"/>
      <c r="E152" s="98"/>
      <c r="F152" s="90"/>
      <c r="G152" s="99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</row>
    <row r="153" spans="1:23" x14ac:dyDescent="0.25">
      <c r="A153" s="90"/>
      <c r="B153" s="90"/>
      <c r="C153" s="98"/>
      <c r="D153" s="98"/>
      <c r="E153" s="98"/>
      <c r="F153" s="90"/>
      <c r="G153" s="99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</row>
    <row r="154" spans="1:23" x14ac:dyDescent="0.25">
      <c r="A154" s="90"/>
      <c r="B154" s="90"/>
      <c r="C154" s="98"/>
      <c r="D154" s="98"/>
      <c r="E154" s="98"/>
      <c r="F154" s="90"/>
      <c r="G154" s="99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</row>
    <row r="155" spans="1:23" x14ac:dyDescent="0.25">
      <c r="A155" s="90"/>
      <c r="B155" s="90"/>
      <c r="C155" s="98"/>
      <c r="D155" s="98"/>
      <c r="E155" s="98"/>
      <c r="F155" s="90"/>
      <c r="G155" s="99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</row>
    <row r="156" spans="1:23" x14ac:dyDescent="0.25">
      <c r="A156" s="90"/>
      <c r="B156" s="90"/>
      <c r="C156" s="98"/>
      <c r="D156" s="98"/>
      <c r="E156" s="98"/>
      <c r="F156" s="90"/>
      <c r="G156" s="99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</row>
    <row r="157" spans="1:23" x14ac:dyDescent="0.25">
      <c r="A157" s="90"/>
      <c r="B157" s="90"/>
      <c r="C157" s="98"/>
      <c r="D157" s="98"/>
      <c r="E157" s="98"/>
      <c r="F157" s="90"/>
      <c r="G157" s="99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</row>
    <row r="158" spans="1:23" x14ac:dyDescent="0.25">
      <c r="A158" s="90"/>
      <c r="B158" s="90"/>
      <c r="C158" s="98"/>
      <c r="D158" s="98"/>
      <c r="E158" s="98"/>
      <c r="F158" s="90"/>
      <c r="G158" s="99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</row>
    <row r="159" spans="1:23" x14ac:dyDescent="0.25">
      <c r="A159" s="90"/>
      <c r="B159" s="90"/>
      <c r="C159" s="98"/>
      <c r="D159" s="98"/>
      <c r="E159" s="98"/>
      <c r="F159" s="90"/>
      <c r="G159" s="99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</row>
    <row r="160" spans="1:23" x14ac:dyDescent="0.25">
      <c r="A160" s="90"/>
      <c r="B160" s="90"/>
      <c r="C160" s="98"/>
      <c r="D160" s="98"/>
      <c r="E160" s="98"/>
      <c r="F160" s="90"/>
      <c r="G160" s="99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</row>
    <row r="161" spans="1:23" x14ac:dyDescent="0.25">
      <c r="A161" s="90"/>
      <c r="B161" s="90"/>
      <c r="C161" s="98"/>
      <c r="D161" s="98"/>
      <c r="E161" s="98"/>
      <c r="F161" s="90"/>
      <c r="G161" s="99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</row>
    <row r="162" spans="1:23" x14ac:dyDescent="0.25">
      <c r="A162" s="90"/>
      <c r="B162" s="90"/>
      <c r="C162" s="98"/>
      <c r="D162" s="98"/>
      <c r="E162" s="98"/>
      <c r="F162" s="90"/>
      <c r="G162" s="99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</row>
    <row r="163" spans="1:23" x14ac:dyDescent="0.25">
      <c r="A163" s="90"/>
      <c r="B163" s="90"/>
      <c r="C163" s="98"/>
      <c r="D163" s="98"/>
      <c r="E163" s="98"/>
      <c r="F163" s="90"/>
      <c r="G163" s="99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</row>
    <row r="164" spans="1:23" x14ac:dyDescent="0.25">
      <c r="A164" s="90"/>
      <c r="B164" s="90"/>
      <c r="C164" s="98"/>
      <c r="D164" s="98"/>
      <c r="E164" s="98"/>
      <c r="F164" s="90"/>
      <c r="G164" s="99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</row>
    <row r="165" spans="1:23" x14ac:dyDescent="0.25">
      <c r="A165" s="90"/>
      <c r="B165" s="90"/>
      <c r="C165" s="98"/>
      <c r="D165" s="98"/>
      <c r="E165" s="98"/>
      <c r="F165" s="90"/>
      <c r="G165" s="99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</row>
    <row r="166" spans="1:23" x14ac:dyDescent="0.25">
      <c r="A166" s="90"/>
      <c r="B166" s="90"/>
      <c r="C166" s="98"/>
      <c r="D166" s="98"/>
      <c r="E166" s="98"/>
      <c r="F166" s="90"/>
      <c r="G166" s="99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</row>
    <row r="167" spans="1:23" x14ac:dyDescent="0.25">
      <c r="A167" s="90"/>
      <c r="B167" s="90"/>
      <c r="C167" s="98"/>
      <c r="D167" s="98"/>
      <c r="E167" s="98"/>
      <c r="F167" s="90"/>
      <c r="G167" s="99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</row>
    <row r="168" spans="1:23" x14ac:dyDescent="0.25">
      <c r="A168" s="90"/>
      <c r="B168" s="90"/>
      <c r="C168" s="98"/>
      <c r="D168" s="98"/>
      <c r="E168" s="98"/>
      <c r="F168" s="90"/>
      <c r="G168" s="99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</row>
    <row r="169" spans="1:23" x14ac:dyDescent="0.25">
      <c r="A169" s="90"/>
      <c r="B169" s="90"/>
      <c r="C169" s="98"/>
      <c r="D169" s="98"/>
      <c r="E169" s="98"/>
      <c r="F169" s="90"/>
      <c r="G169" s="99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</row>
    <row r="170" spans="1:23" s="90" customFormat="1" x14ac:dyDescent="0.25">
      <c r="C170" s="98"/>
      <c r="D170" s="98"/>
      <c r="E170" s="98"/>
      <c r="G170" s="89"/>
    </row>
    <row r="171" spans="1:23" s="90" customFormat="1" x14ac:dyDescent="0.25">
      <c r="C171" s="98"/>
      <c r="D171" s="98"/>
      <c r="E171" s="98"/>
      <c r="G171" s="89"/>
    </row>
    <row r="172" spans="1:23" s="90" customFormat="1" x14ac:dyDescent="0.25">
      <c r="C172" s="98"/>
      <c r="D172" s="98"/>
      <c r="E172" s="98"/>
      <c r="G172" s="89"/>
    </row>
    <row r="173" spans="1:23" s="90" customFormat="1" x14ac:dyDescent="0.25">
      <c r="C173" s="98"/>
      <c r="D173" s="98"/>
      <c r="E173" s="98"/>
      <c r="G173" s="89"/>
    </row>
    <row r="174" spans="1:23" s="90" customFormat="1" x14ac:dyDescent="0.25">
      <c r="C174" s="98"/>
      <c r="D174" s="98"/>
      <c r="E174" s="98"/>
      <c r="G174" s="89"/>
    </row>
    <row r="175" spans="1:23" s="90" customFormat="1" x14ac:dyDescent="0.25">
      <c r="C175" s="98"/>
      <c r="D175" s="98"/>
      <c r="E175" s="98"/>
      <c r="G175" s="89"/>
    </row>
    <row r="176" spans="1:23" s="90" customFormat="1" x14ac:dyDescent="0.25">
      <c r="C176" s="98"/>
      <c r="D176" s="98"/>
      <c r="E176" s="98"/>
      <c r="G176" s="89"/>
    </row>
    <row r="177" spans="3:7" s="90" customFormat="1" x14ac:dyDescent="0.25">
      <c r="C177" s="98"/>
      <c r="D177" s="98"/>
      <c r="E177" s="98"/>
      <c r="G177" s="89"/>
    </row>
    <row r="178" spans="3:7" s="90" customFormat="1" x14ac:dyDescent="0.25">
      <c r="C178" s="98"/>
      <c r="D178" s="98"/>
      <c r="E178" s="98"/>
      <c r="G178" s="89"/>
    </row>
    <row r="179" spans="3:7" s="90" customFormat="1" x14ac:dyDescent="0.25">
      <c r="C179" s="98"/>
      <c r="D179" s="98"/>
      <c r="E179" s="98"/>
      <c r="G179" s="89"/>
    </row>
    <row r="180" spans="3:7" s="90" customFormat="1" x14ac:dyDescent="0.25">
      <c r="C180" s="98"/>
      <c r="D180" s="98"/>
      <c r="E180" s="98"/>
      <c r="G180" s="89"/>
    </row>
    <row r="181" spans="3:7" s="90" customFormat="1" x14ac:dyDescent="0.25">
      <c r="C181" s="98"/>
      <c r="D181" s="98"/>
      <c r="E181" s="98"/>
      <c r="G181" s="89"/>
    </row>
    <row r="182" spans="3:7" s="90" customFormat="1" x14ac:dyDescent="0.25">
      <c r="C182" s="98"/>
      <c r="D182" s="98"/>
      <c r="E182" s="98"/>
      <c r="G182" s="89"/>
    </row>
    <row r="183" spans="3:7" s="90" customFormat="1" x14ac:dyDescent="0.25">
      <c r="C183" s="98"/>
      <c r="D183" s="98"/>
      <c r="E183" s="98"/>
      <c r="G183" s="89"/>
    </row>
    <row r="184" spans="3:7" s="90" customFormat="1" x14ac:dyDescent="0.25">
      <c r="C184" s="98"/>
      <c r="D184" s="98"/>
      <c r="E184" s="98"/>
      <c r="G184" s="89"/>
    </row>
    <row r="185" spans="3:7" s="90" customFormat="1" x14ac:dyDescent="0.25">
      <c r="C185" s="98"/>
      <c r="D185" s="98"/>
      <c r="E185" s="98"/>
      <c r="G185" s="89"/>
    </row>
    <row r="186" spans="3:7" s="90" customFormat="1" x14ac:dyDescent="0.25">
      <c r="C186" s="98"/>
      <c r="D186" s="98"/>
      <c r="E186" s="98"/>
      <c r="G186" s="89"/>
    </row>
    <row r="187" spans="3:7" s="90" customFormat="1" x14ac:dyDescent="0.25">
      <c r="C187" s="98"/>
      <c r="D187" s="98"/>
      <c r="E187" s="98"/>
      <c r="G187" s="89"/>
    </row>
    <row r="188" spans="3:7" s="90" customFormat="1" x14ac:dyDescent="0.25">
      <c r="C188" s="98"/>
      <c r="D188" s="98"/>
      <c r="E188" s="98"/>
      <c r="G188" s="89"/>
    </row>
    <row r="189" spans="3:7" s="90" customFormat="1" x14ac:dyDescent="0.25">
      <c r="C189" s="98"/>
      <c r="D189" s="98"/>
      <c r="E189" s="98"/>
      <c r="G189" s="89"/>
    </row>
    <row r="190" spans="3:7" s="90" customFormat="1" x14ac:dyDescent="0.25">
      <c r="C190" s="98"/>
      <c r="D190" s="98"/>
      <c r="E190" s="98"/>
      <c r="G190" s="89"/>
    </row>
    <row r="191" spans="3:7" s="90" customFormat="1" x14ac:dyDescent="0.25">
      <c r="C191" s="98"/>
      <c r="D191" s="98"/>
      <c r="E191" s="98"/>
      <c r="G191" s="89"/>
    </row>
    <row r="192" spans="3:7" s="90" customFormat="1" x14ac:dyDescent="0.25">
      <c r="C192" s="98"/>
      <c r="D192" s="98"/>
      <c r="E192" s="98"/>
      <c r="G192" s="89"/>
    </row>
    <row r="193" spans="3:7" s="90" customFormat="1" x14ac:dyDescent="0.25">
      <c r="C193" s="98"/>
      <c r="D193" s="98"/>
      <c r="E193" s="98"/>
      <c r="G193" s="89"/>
    </row>
    <row r="194" spans="3:7" s="90" customFormat="1" x14ac:dyDescent="0.25">
      <c r="C194" s="98"/>
      <c r="D194" s="98"/>
      <c r="E194" s="98"/>
      <c r="G194" s="89"/>
    </row>
    <row r="195" spans="3:7" s="90" customFormat="1" x14ac:dyDescent="0.25">
      <c r="C195" s="98"/>
      <c r="D195" s="98"/>
      <c r="E195" s="98"/>
      <c r="G195" s="89"/>
    </row>
    <row r="196" spans="3:7" s="90" customFormat="1" x14ac:dyDescent="0.25">
      <c r="C196" s="98"/>
      <c r="D196" s="98"/>
      <c r="E196" s="98"/>
      <c r="G196" s="89"/>
    </row>
    <row r="197" spans="3:7" s="90" customFormat="1" x14ac:dyDescent="0.25">
      <c r="C197" s="98"/>
      <c r="D197" s="98"/>
      <c r="E197" s="98"/>
      <c r="G197" s="89"/>
    </row>
    <row r="198" spans="3:7" s="90" customFormat="1" x14ac:dyDescent="0.25">
      <c r="C198" s="98"/>
      <c r="D198" s="98"/>
      <c r="E198" s="98"/>
      <c r="G198" s="89"/>
    </row>
    <row r="199" spans="3:7" s="90" customFormat="1" x14ac:dyDescent="0.25">
      <c r="C199" s="98"/>
      <c r="D199" s="98"/>
      <c r="E199" s="98"/>
      <c r="G199" s="89"/>
    </row>
    <row r="200" spans="3:7" s="90" customFormat="1" x14ac:dyDescent="0.25">
      <c r="C200" s="98"/>
      <c r="D200" s="98"/>
      <c r="E200" s="98"/>
      <c r="G200" s="89"/>
    </row>
    <row r="201" spans="3:7" s="90" customFormat="1" x14ac:dyDescent="0.25">
      <c r="C201" s="98"/>
      <c r="D201" s="98"/>
      <c r="E201" s="98"/>
      <c r="G201" s="89"/>
    </row>
    <row r="202" spans="3:7" s="90" customFormat="1" x14ac:dyDescent="0.25">
      <c r="C202" s="98"/>
      <c r="D202" s="98"/>
      <c r="E202" s="98"/>
      <c r="G202" s="89"/>
    </row>
    <row r="203" spans="3:7" s="90" customFormat="1" x14ac:dyDescent="0.25">
      <c r="C203" s="98"/>
      <c r="D203" s="98"/>
      <c r="E203" s="98"/>
      <c r="G203" s="89"/>
    </row>
    <row r="204" spans="3:7" s="90" customFormat="1" x14ac:dyDescent="0.25">
      <c r="C204" s="98"/>
      <c r="D204" s="98"/>
      <c r="E204" s="98"/>
      <c r="G204" s="89"/>
    </row>
    <row r="205" spans="3:7" s="90" customFormat="1" x14ac:dyDescent="0.25">
      <c r="C205" s="98"/>
      <c r="D205" s="98"/>
      <c r="E205" s="98"/>
      <c r="G205" s="89"/>
    </row>
    <row r="206" spans="3:7" s="90" customFormat="1" x14ac:dyDescent="0.25">
      <c r="C206" s="98"/>
      <c r="D206" s="98"/>
      <c r="E206" s="98"/>
      <c r="G206" s="89"/>
    </row>
    <row r="207" spans="3:7" s="90" customFormat="1" x14ac:dyDescent="0.25">
      <c r="C207" s="98"/>
      <c r="D207" s="98"/>
      <c r="E207" s="98"/>
      <c r="G207" s="89"/>
    </row>
    <row r="208" spans="3:7" s="90" customFormat="1" x14ac:dyDescent="0.25">
      <c r="C208" s="98"/>
      <c r="D208" s="98"/>
      <c r="E208" s="98"/>
      <c r="G208" s="89"/>
    </row>
    <row r="209" spans="3:7" s="90" customFormat="1" x14ac:dyDescent="0.25">
      <c r="C209" s="98"/>
      <c r="D209" s="98"/>
      <c r="E209" s="98"/>
      <c r="G209" s="89"/>
    </row>
    <row r="210" spans="3:7" s="90" customFormat="1" x14ac:dyDescent="0.25">
      <c r="C210" s="98"/>
      <c r="D210" s="98"/>
      <c r="E210" s="98"/>
      <c r="G210" s="89"/>
    </row>
    <row r="211" spans="3:7" s="90" customFormat="1" x14ac:dyDescent="0.25">
      <c r="C211" s="98"/>
      <c r="D211" s="98"/>
      <c r="E211" s="98"/>
      <c r="G211" s="89"/>
    </row>
    <row r="212" spans="3:7" s="90" customFormat="1" x14ac:dyDescent="0.25">
      <c r="C212" s="98"/>
      <c r="D212" s="98"/>
      <c r="E212" s="98"/>
      <c r="G212" s="89"/>
    </row>
    <row r="213" spans="3:7" s="90" customFormat="1" x14ac:dyDescent="0.25">
      <c r="C213" s="98"/>
      <c r="D213" s="98"/>
      <c r="E213" s="98"/>
      <c r="G213" s="89"/>
    </row>
    <row r="214" spans="3:7" s="90" customFormat="1" x14ac:dyDescent="0.25">
      <c r="C214" s="98"/>
      <c r="D214" s="98"/>
      <c r="E214" s="98"/>
      <c r="G214" s="89"/>
    </row>
    <row r="215" spans="3:7" s="90" customFormat="1" x14ac:dyDescent="0.25">
      <c r="C215" s="98"/>
      <c r="D215" s="98"/>
      <c r="E215" s="98"/>
      <c r="G215" s="89"/>
    </row>
    <row r="216" spans="3:7" s="90" customFormat="1" x14ac:dyDescent="0.25">
      <c r="C216" s="98"/>
      <c r="D216" s="98"/>
      <c r="E216" s="98"/>
      <c r="G216" s="89"/>
    </row>
    <row r="217" spans="3:7" s="90" customFormat="1" x14ac:dyDescent="0.25">
      <c r="C217" s="98"/>
      <c r="D217" s="98"/>
      <c r="E217" s="98"/>
      <c r="G217" s="89"/>
    </row>
    <row r="218" spans="3:7" s="90" customFormat="1" x14ac:dyDescent="0.25">
      <c r="C218" s="98"/>
      <c r="D218" s="98"/>
      <c r="E218" s="98"/>
      <c r="G218" s="89"/>
    </row>
    <row r="219" spans="3:7" s="90" customFormat="1" x14ac:dyDescent="0.25">
      <c r="C219" s="98"/>
      <c r="D219" s="98"/>
      <c r="E219" s="98"/>
      <c r="G219" s="89"/>
    </row>
    <row r="220" spans="3:7" s="90" customFormat="1" x14ac:dyDescent="0.25">
      <c r="C220" s="98"/>
      <c r="D220" s="98"/>
      <c r="E220" s="98"/>
      <c r="G220" s="89"/>
    </row>
    <row r="221" spans="3:7" s="90" customFormat="1" x14ac:dyDescent="0.25">
      <c r="C221" s="98"/>
      <c r="D221" s="98"/>
      <c r="E221" s="98"/>
      <c r="G221" s="89"/>
    </row>
    <row r="222" spans="3:7" s="90" customFormat="1" x14ac:dyDescent="0.25">
      <c r="C222" s="98"/>
      <c r="D222" s="98"/>
      <c r="E222" s="98"/>
      <c r="G222" s="89"/>
    </row>
    <row r="223" spans="3:7" s="90" customFormat="1" x14ac:dyDescent="0.25">
      <c r="C223" s="98"/>
      <c r="D223" s="98"/>
      <c r="E223" s="98"/>
      <c r="G223" s="89"/>
    </row>
    <row r="224" spans="3:7" s="90" customFormat="1" x14ac:dyDescent="0.25">
      <c r="C224" s="98"/>
      <c r="D224" s="98"/>
      <c r="E224" s="98"/>
      <c r="G224" s="89"/>
    </row>
    <row r="225" spans="3:7" s="90" customFormat="1" x14ac:dyDescent="0.25">
      <c r="C225" s="98"/>
      <c r="D225" s="98"/>
      <c r="E225" s="98"/>
      <c r="G225" s="89"/>
    </row>
    <row r="226" spans="3:7" s="90" customFormat="1" x14ac:dyDescent="0.25">
      <c r="C226" s="98"/>
      <c r="D226" s="98"/>
      <c r="E226" s="98"/>
      <c r="G226" s="89"/>
    </row>
    <row r="227" spans="3:7" s="90" customFormat="1" x14ac:dyDescent="0.25">
      <c r="C227" s="98"/>
      <c r="D227" s="98"/>
      <c r="E227" s="98"/>
      <c r="G227" s="89"/>
    </row>
    <row r="228" spans="3:7" s="90" customFormat="1" x14ac:dyDescent="0.25">
      <c r="C228" s="98"/>
      <c r="D228" s="98"/>
      <c r="E228" s="98"/>
      <c r="G228" s="89"/>
    </row>
    <row r="229" spans="3:7" s="90" customFormat="1" x14ac:dyDescent="0.25">
      <c r="C229" s="98"/>
      <c r="D229" s="98"/>
      <c r="E229" s="98"/>
      <c r="G229" s="89"/>
    </row>
    <row r="230" spans="3:7" s="90" customFormat="1" x14ac:dyDescent="0.25">
      <c r="C230" s="98"/>
      <c r="D230" s="98"/>
      <c r="E230" s="98"/>
      <c r="G230" s="89"/>
    </row>
    <row r="231" spans="3:7" s="90" customFormat="1" x14ac:dyDescent="0.25">
      <c r="C231" s="98"/>
      <c r="D231" s="98"/>
      <c r="E231" s="98"/>
      <c r="G231" s="89"/>
    </row>
    <row r="232" spans="3:7" s="90" customFormat="1" x14ac:dyDescent="0.25">
      <c r="C232" s="98"/>
      <c r="D232" s="98"/>
      <c r="E232" s="98"/>
      <c r="G232" s="89"/>
    </row>
    <row r="233" spans="3:7" s="90" customFormat="1" x14ac:dyDescent="0.25">
      <c r="C233" s="98"/>
      <c r="D233" s="98"/>
      <c r="E233" s="98"/>
      <c r="G233" s="89"/>
    </row>
    <row r="234" spans="3:7" s="90" customFormat="1" x14ac:dyDescent="0.25">
      <c r="C234" s="98"/>
      <c r="D234" s="98"/>
      <c r="E234" s="98"/>
      <c r="G234" s="89"/>
    </row>
    <row r="235" spans="3:7" s="90" customFormat="1" x14ac:dyDescent="0.25">
      <c r="C235" s="98"/>
      <c r="D235" s="98"/>
      <c r="E235" s="98"/>
      <c r="G235" s="89"/>
    </row>
    <row r="236" spans="3:7" s="90" customFormat="1" x14ac:dyDescent="0.25">
      <c r="C236" s="98"/>
      <c r="D236" s="98"/>
      <c r="E236" s="98"/>
      <c r="G236" s="89"/>
    </row>
    <row r="237" spans="3:7" s="90" customFormat="1" x14ac:dyDescent="0.25">
      <c r="C237" s="98"/>
      <c r="D237" s="98"/>
      <c r="E237" s="98"/>
      <c r="G237" s="89"/>
    </row>
    <row r="238" spans="3:7" s="90" customFormat="1" x14ac:dyDescent="0.25">
      <c r="C238" s="98"/>
      <c r="D238" s="98"/>
      <c r="E238" s="98"/>
      <c r="G238" s="89"/>
    </row>
    <row r="239" spans="3:7" s="90" customFormat="1" x14ac:dyDescent="0.25">
      <c r="C239" s="98"/>
      <c r="D239" s="98"/>
      <c r="E239" s="98"/>
      <c r="G239" s="89"/>
    </row>
    <row r="240" spans="3:7" s="90" customFormat="1" x14ac:dyDescent="0.25">
      <c r="C240" s="98"/>
      <c r="D240" s="98"/>
      <c r="E240" s="98"/>
      <c r="G240" s="89"/>
    </row>
    <row r="241" spans="3:7" s="90" customFormat="1" x14ac:dyDescent="0.25">
      <c r="C241" s="98"/>
      <c r="D241" s="98"/>
      <c r="E241" s="98"/>
      <c r="G241" s="89"/>
    </row>
    <row r="242" spans="3:7" s="90" customFormat="1" x14ac:dyDescent="0.25">
      <c r="C242" s="98"/>
      <c r="D242" s="98"/>
      <c r="E242" s="98"/>
      <c r="G242" s="89"/>
    </row>
    <row r="243" spans="3:7" s="90" customFormat="1" x14ac:dyDescent="0.25">
      <c r="C243" s="98"/>
      <c r="D243" s="98"/>
      <c r="E243" s="98"/>
      <c r="G243" s="89"/>
    </row>
    <row r="244" spans="3:7" s="90" customFormat="1" x14ac:dyDescent="0.25">
      <c r="C244" s="98"/>
      <c r="D244" s="98"/>
      <c r="E244" s="98"/>
      <c r="G244" s="89"/>
    </row>
    <row r="245" spans="3:7" s="90" customFormat="1" x14ac:dyDescent="0.25">
      <c r="C245" s="98"/>
      <c r="D245" s="98"/>
      <c r="E245" s="98"/>
      <c r="G245" s="89"/>
    </row>
    <row r="246" spans="3:7" s="90" customFormat="1" x14ac:dyDescent="0.25">
      <c r="C246" s="98"/>
      <c r="D246" s="98"/>
      <c r="E246" s="98"/>
      <c r="G246" s="89"/>
    </row>
    <row r="247" spans="3:7" s="90" customFormat="1" x14ac:dyDescent="0.25">
      <c r="C247" s="98"/>
      <c r="D247" s="98"/>
      <c r="E247" s="98"/>
      <c r="G247" s="89"/>
    </row>
    <row r="248" spans="3:7" s="90" customFormat="1" x14ac:dyDescent="0.25">
      <c r="C248" s="98"/>
      <c r="D248" s="98"/>
      <c r="E248" s="98"/>
      <c r="G248" s="89"/>
    </row>
    <row r="249" spans="3:7" s="90" customFormat="1" x14ac:dyDescent="0.25">
      <c r="C249" s="98"/>
      <c r="D249" s="98"/>
      <c r="E249" s="98"/>
      <c r="G249" s="89"/>
    </row>
    <row r="250" spans="3:7" s="90" customFormat="1" x14ac:dyDescent="0.25">
      <c r="C250" s="98"/>
      <c r="D250" s="98"/>
      <c r="E250" s="98"/>
      <c r="G250" s="89"/>
    </row>
    <row r="251" spans="3:7" s="90" customFormat="1" x14ac:dyDescent="0.25">
      <c r="C251" s="98"/>
      <c r="D251" s="98"/>
      <c r="E251" s="98"/>
      <c r="G251" s="89"/>
    </row>
    <row r="252" spans="3:7" s="90" customFormat="1" x14ac:dyDescent="0.25">
      <c r="C252" s="98"/>
      <c r="D252" s="98"/>
      <c r="E252" s="98"/>
      <c r="G252" s="89"/>
    </row>
    <row r="253" spans="3:7" s="90" customFormat="1" x14ac:dyDescent="0.25">
      <c r="C253" s="98"/>
      <c r="D253" s="98"/>
      <c r="E253" s="98"/>
      <c r="G253" s="89"/>
    </row>
    <row r="254" spans="3:7" s="90" customFormat="1" x14ac:dyDescent="0.25">
      <c r="C254" s="98"/>
      <c r="D254" s="98"/>
      <c r="E254" s="98"/>
      <c r="G254" s="89"/>
    </row>
    <row r="255" spans="3:7" s="90" customFormat="1" x14ac:dyDescent="0.25">
      <c r="C255" s="98"/>
      <c r="D255" s="98"/>
      <c r="E255" s="98"/>
      <c r="G255" s="89"/>
    </row>
    <row r="256" spans="3:7" s="90" customFormat="1" x14ac:dyDescent="0.25">
      <c r="C256" s="98"/>
      <c r="D256" s="98"/>
      <c r="E256" s="98"/>
      <c r="G256" s="89"/>
    </row>
    <row r="257" spans="3:7" s="90" customFormat="1" x14ac:dyDescent="0.25">
      <c r="C257" s="98"/>
      <c r="D257" s="98"/>
      <c r="E257" s="98"/>
      <c r="G257" s="89"/>
    </row>
    <row r="258" spans="3:7" s="90" customFormat="1" x14ac:dyDescent="0.25">
      <c r="C258" s="98"/>
      <c r="D258" s="98"/>
      <c r="E258" s="98"/>
      <c r="G258" s="89"/>
    </row>
    <row r="259" spans="3:7" s="90" customFormat="1" x14ac:dyDescent="0.25">
      <c r="C259" s="98"/>
      <c r="D259" s="98"/>
      <c r="E259" s="98"/>
      <c r="G259" s="89"/>
    </row>
    <row r="260" spans="3:7" s="90" customFormat="1" x14ac:dyDescent="0.25">
      <c r="C260" s="98"/>
      <c r="D260" s="98"/>
      <c r="E260" s="98"/>
      <c r="G260" s="89"/>
    </row>
    <row r="261" spans="3:7" s="90" customFormat="1" x14ac:dyDescent="0.25">
      <c r="C261" s="98"/>
      <c r="D261" s="98"/>
      <c r="E261" s="98"/>
      <c r="G261" s="89"/>
    </row>
    <row r="262" spans="3:7" s="90" customFormat="1" x14ac:dyDescent="0.25">
      <c r="C262" s="98"/>
      <c r="D262" s="98"/>
      <c r="E262" s="98"/>
      <c r="G262" s="89"/>
    </row>
    <row r="263" spans="3:7" s="90" customFormat="1" x14ac:dyDescent="0.25">
      <c r="C263" s="98"/>
      <c r="D263" s="98"/>
      <c r="E263" s="98"/>
      <c r="G263" s="89"/>
    </row>
    <row r="264" spans="3:7" s="90" customFormat="1" x14ac:dyDescent="0.25">
      <c r="C264" s="98"/>
      <c r="D264" s="98"/>
      <c r="E264" s="98"/>
      <c r="G264" s="89"/>
    </row>
    <row r="265" spans="3:7" s="90" customFormat="1" x14ac:dyDescent="0.25">
      <c r="C265" s="98"/>
      <c r="D265" s="98"/>
      <c r="E265" s="98"/>
      <c r="G265" s="89"/>
    </row>
    <row r="266" spans="3:7" s="90" customFormat="1" x14ac:dyDescent="0.25">
      <c r="C266" s="98"/>
      <c r="D266" s="98"/>
      <c r="E266" s="98"/>
      <c r="G266" s="89"/>
    </row>
    <row r="267" spans="3:7" s="90" customFormat="1" x14ac:dyDescent="0.25">
      <c r="C267" s="98"/>
      <c r="D267" s="98"/>
      <c r="E267" s="98"/>
      <c r="G267" s="89"/>
    </row>
    <row r="268" spans="3:7" s="90" customFormat="1" x14ac:dyDescent="0.25">
      <c r="C268" s="98"/>
      <c r="D268" s="98"/>
      <c r="E268" s="98"/>
      <c r="G268" s="89"/>
    </row>
    <row r="269" spans="3:7" s="90" customFormat="1" x14ac:dyDescent="0.25">
      <c r="C269" s="98"/>
      <c r="D269" s="98"/>
      <c r="E269" s="98"/>
      <c r="G269" s="89"/>
    </row>
    <row r="270" spans="3:7" s="90" customFormat="1" x14ac:dyDescent="0.25">
      <c r="C270" s="98"/>
      <c r="D270" s="98"/>
      <c r="E270" s="98"/>
      <c r="G270" s="89"/>
    </row>
    <row r="271" spans="3:7" s="90" customFormat="1" x14ac:dyDescent="0.25">
      <c r="C271" s="98"/>
      <c r="D271" s="98"/>
      <c r="E271" s="98"/>
      <c r="G271" s="89"/>
    </row>
    <row r="272" spans="3:7" s="90" customFormat="1" x14ac:dyDescent="0.25">
      <c r="C272" s="98"/>
      <c r="D272" s="98"/>
      <c r="E272" s="98"/>
      <c r="G272" s="89"/>
    </row>
    <row r="273" spans="3:7" s="90" customFormat="1" x14ac:dyDescent="0.25">
      <c r="C273" s="98"/>
      <c r="D273" s="98"/>
      <c r="E273" s="98"/>
      <c r="G273" s="89"/>
    </row>
    <row r="274" spans="3:7" s="90" customFormat="1" x14ac:dyDescent="0.25">
      <c r="C274" s="98"/>
      <c r="D274" s="98"/>
      <c r="E274" s="98"/>
      <c r="G274" s="89"/>
    </row>
    <row r="275" spans="3:7" s="90" customFormat="1" x14ac:dyDescent="0.25">
      <c r="C275" s="98"/>
      <c r="D275" s="98"/>
      <c r="E275" s="98"/>
      <c r="G275" s="89"/>
    </row>
    <row r="276" spans="3:7" s="90" customFormat="1" x14ac:dyDescent="0.25">
      <c r="C276" s="98"/>
      <c r="D276" s="98"/>
      <c r="E276" s="98"/>
      <c r="G276" s="89"/>
    </row>
    <row r="277" spans="3:7" s="90" customFormat="1" x14ac:dyDescent="0.25">
      <c r="C277" s="98"/>
      <c r="D277" s="98"/>
      <c r="E277" s="98"/>
      <c r="G277" s="89"/>
    </row>
    <row r="278" spans="3:7" s="90" customFormat="1" x14ac:dyDescent="0.25">
      <c r="C278" s="98"/>
      <c r="D278" s="98"/>
      <c r="E278" s="98"/>
      <c r="G278" s="89"/>
    </row>
    <row r="279" spans="3:7" s="90" customFormat="1" x14ac:dyDescent="0.25">
      <c r="C279" s="98"/>
      <c r="D279" s="98"/>
      <c r="E279" s="98"/>
      <c r="G279" s="89"/>
    </row>
    <row r="280" spans="3:7" s="90" customFormat="1" x14ac:dyDescent="0.25">
      <c r="C280" s="98"/>
      <c r="D280" s="98"/>
      <c r="E280" s="98"/>
      <c r="G280" s="89"/>
    </row>
    <row r="281" spans="3:7" s="90" customFormat="1" x14ac:dyDescent="0.25">
      <c r="C281" s="98"/>
      <c r="D281" s="98"/>
      <c r="E281" s="98"/>
      <c r="G281" s="89"/>
    </row>
    <row r="282" spans="3:7" s="90" customFormat="1" x14ac:dyDescent="0.25">
      <c r="C282" s="98"/>
      <c r="D282" s="98"/>
      <c r="E282" s="98"/>
      <c r="G282" s="89"/>
    </row>
    <row r="283" spans="3:7" s="90" customFormat="1" x14ac:dyDescent="0.25">
      <c r="C283" s="98"/>
      <c r="D283" s="98"/>
      <c r="E283" s="98"/>
      <c r="G283" s="89"/>
    </row>
    <row r="284" spans="3:7" s="90" customFormat="1" x14ac:dyDescent="0.25">
      <c r="C284" s="98"/>
      <c r="D284" s="98"/>
      <c r="E284" s="98"/>
      <c r="G284" s="89"/>
    </row>
    <row r="285" spans="3:7" s="90" customFormat="1" x14ac:dyDescent="0.25">
      <c r="C285" s="98"/>
      <c r="D285" s="98"/>
      <c r="E285" s="98"/>
      <c r="G285" s="89"/>
    </row>
    <row r="286" spans="3:7" s="90" customFormat="1" x14ac:dyDescent="0.25">
      <c r="C286" s="98"/>
      <c r="D286" s="98"/>
      <c r="E286" s="98"/>
      <c r="G286" s="89"/>
    </row>
    <row r="287" spans="3:7" s="90" customFormat="1" x14ac:dyDescent="0.25">
      <c r="C287" s="98"/>
      <c r="D287" s="98"/>
      <c r="E287" s="98"/>
      <c r="G287" s="89"/>
    </row>
    <row r="288" spans="3:7" s="90" customFormat="1" x14ac:dyDescent="0.25">
      <c r="C288" s="98"/>
      <c r="D288" s="98"/>
      <c r="E288" s="98"/>
      <c r="G288" s="89"/>
    </row>
    <row r="289" spans="3:7" s="90" customFormat="1" x14ac:dyDescent="0.25">
      <c r="C289" s="98"/>
      <c r="D289" s="98"/>
      <c r="E289" s="98"/>
      <c r="G289" s="89"/>
    </row>
    <row r="290" spans="3:7" s="90" customFormat="1" x14ac:dyDescent="0.25">
      <c r="C290" s="98"/>
      <c r="D290" s="98"/>
      <c r="E290" s="98"/>
      <c r="G290" s="89"/>
    </row>
    <row r="291" spans="3:7" s="90" customFormat="1" x14ac:dyDescent="0.25">
      <c r="C291" s="98"/>
      <c r="D291" s="98"/>
      <c r="E291" s="98"/>
      <c r="G291" s="89"/>
    </row>
    <row r="292" spans="3:7" s="90" customFormat="1" x14ac:dyDescent="0.25">
      <c r="C292" s="98"/>
      <c r="D292" s="98"/>
      <c r="E292" s="98"/>
      <c r="G292" s="89"/>
    </row>
    <row r="293" spans="3:7" s="90" customFormat="1" x14ac:dyDescent="0.25">
      <c r="C293" s="98"/>
      <c r="D293" s="98"/>
      <c r="E293" s="98"/>
      <c r="G293" s="89"/>
    </row>
    <row r="294" spans="3:7" s="90" customFormat="1" x14ac:dyDescent="0.25">
      <c r="C294" s="98"/>
      <c r="D294" s="98"/>
      <c r="E294" s="98"/>
      <c r="G294" s="89"/>
    </row>
    <row r="295" spans="3:7" s="90" customFormat="1" x14ac:dyDescent="0.25">
      <c r="C295" s="98"/>
      <c r="D295" s="98"/>
      <c r="E295" s="98"/>
      <c r="G295" s="89"/>
    </row>
    <row r="296" spans="3:7" s="90" customFormat="1" x14ac:dyDescent="0.25">
      <c r="C296" s="98"/>
      <c r="D296" s="98"/>
      <c r="E296" s="98"/>
      <c r="G296" s="89"/>
    </row>
    <row r="297" spans="3:7" s="90" customFormat="1" x14ac:dyDescent="0.25">
      <c r="C297" s="98"/>
      <c r="D297" s="98"/>
      <c r="E297" s="98"/>
      <c r="G297" s="89"/>
    </row>
    <row r="298" spans="3:7" s="90" customFormat="1" x14ac:dyDescent="0.25">
      <c r="C298" s="98"/>
      <c r="D298" s="98"/>
      <c r="E298" s="98"/>
      <c r="G298" s="89"/>
    </row>
    <row r="299" spans="3:7" s="90" customFormat="1" x14ac:dyDescent="0.25">
      <c r="C299" s="98"/>
      <c r="D299" s="98"/>
      <c r="E299" s="98"/>
      <c r="G299" s="89"/>
    </row>
    <row r="300" spans="3:7" s="90" customFormat="1" x14ac:dyDescent="0.25">
      <c r="C300" s="98"/>
      <c r="D300" s="98"/>
      <c r="E300" s="98"/>
      <c r="G300" s="89"/>
    </row>
    <row r="301" spans="3:7" s="90" customFormat="1" x14ac:dyDescent="0.25">
      <c r="C301" s="98"/>
      <c r="D301" s="98"/>
      <c r="E301" s="98"/>
      <c r="G301" s="89"/>
    </row>
    <row r="302" spans="3:7" s="90" customFormat="1" x14ac:dyDescent="0.25">
      <c r="C302" s="98"/>
      <c r="D302" s="98"/>
      <c r="E302" s="98"/>
      <c r="G302" s="89"/>
    </row>
    <row r="303" spans="3:7" s="90" customFormat="1" x14ac:dyDescent="0.25">
      <c r="C303" s="98"/>
      <c r="D303" s="98"/>
      <c r="E303" s="98"/>
      <c r="G303" s="89"/>
    </row>
    <row r="304" spans="3:7" s="90" customFormat="1" x14ac:dyDescent="0.25">
      <c r="C304" s="98"/>
      <c r="D304" s="98"/>
      <c r="E304" s="98"/>
      <c r="G304" s="89"/>
    </row>
    <row r="305" spans="3:7" s="90" customFormat="1" x14ac:dyDescent="0.25">
      <c r="C305" s="98"/>
      <c r="D305" s="98"/>
      <c r="E305" s="98"/>
      <c r="G305" s="89"/>
    </row>
    <row r="306" spans="3:7" s="90" customFormat="1" x14ac:dyDescent="0.25">
      <c r="C306" s="98"/>
      <c r="D306" s="98"/>
      <c r="E306" s="98"/>
      <c r="G306" s="89"/>
    </row>
    <row r="307" spans="3:7" s="90" customFormat="1" x14ac:dyDescent="0.25">
      <c r="C307" s="98"/>
      <c r="D307" s="98"/>
      <c r="E307" s="98"/>
      <c r="G307" s="89"/>
    </row>
    <row r="308" spans="3:7" s="90" customFormat="1" x14ac:dyDescent="0.25">
      <c r="C308" s="98"/>
      <c r="D308" s="98"/>
      <c r="E308" s="98"/>
      <c r="G308" s="89"/>
    </row>
    <row r="309" spans="3:7" s="90" customFormat="1" x14ac:dyDescent="0.25">
      <c r="C309" s="98"/>
      <c r="D309" s="98"/>
      <c r="E309" s="98"/>
      <c r="G309" s="89"/>
    </row>
    <row r="310" spans="3:7" s="90" customFormat="1" x14ac:dyDescent="0.25">
      <c r="C310" s="98"/>
      <c r="D310" s="98"/>
      <c r="E310" s="98"/>
      <c r="G310" s="89"/>
    </row>
    <row r="311" spans="3:7" s="90" customFormat="1" x14ac:dyDescent="0.25">
      <c r="C311" s="98"/>
      <c r="D311" s="98"/>
      <c r="E311" s="98"/>
      <c r="G311" s="89"/>
    </row>
    <row r="312" spans="3:7" s="90" customFormat="1" x14ac:dyDescent="0.25">
      <c r="C312" s="98"/>
      <c r="D312" s="98"/>
      <c r="E312" s="98"/>
      <c r="G312" s="89"/>
    </row>
    <row r="313" spans="3:7" s="90" customFormat="1" x14ac:dyDescent="0.25">
      <c r="C313" s="98"/>
      <c r="D313" s="98"/>
      <c r="E313" s="98"/>
      <c r="G313" s="89"/>
    </row>
    <row r="314" spans="3:7" s="90" customFormat="1" x14ac:dyDescent="0.25">
      <c r="C314" s="98"/>
      <c r="D314" s="98"/>
      <c r="E314" s="98"/>
      <c r="G314" s="89"/>
    </row>
    <row r="315" spans="3:7" s="90" customFormat="1" x14ac:dyDescent="0.25">
      <c r="C315" s="98"/>
      <c r="D315" s="98"/>
      <c r="E315" s="98"/>
      <c r="G315" s="89"/>
    </row>
    <row r="316" spans="3:7" s="90" customFormat="1" x14ac:dyDescent="0.25">
      <c r="C316" s="98"/>
      <c r="D316" s="98"/>
      <c r="E316" s="98"/>
      <c r="G316" s="89"/>
    </row>
    <row r="317" spans="3:7" s="90" customFormat="1" x14ac:dyDescent="0.25">
      <c r="C317" s="98"/>
      <c r="D317" s="98"/>
      <c r="E317" s="98"/>
      <c r="G317" s="89"/>
    </row>
    <row r="318" spans="3:7" s="90" customFormat="1" x14ac:dyDescent="0.25">
      <c r="C318" s="98"/>
      <c r="D318" s="98"/>
      <c r="E318" s="98"/>
      <c r="G318" s="89"/>
    </row>
    <row r="319" spans="3:7" s="90" customFormat="1" x14ac:dyDescent="0.25">
      <c r="C319" s="98"/>
      <c r="D319" s="98"/>
      <c r="E319" s="98"/>
      <c r="G319" s="89"/>
    </row>
    <row r="320" spans="3:7" s="90" customFormat="1" x14ac:dyDescent="0.25">
      <c r="C320" s="98"/>
      <c r="D320" s="98"/>
      <c r="E320" s="98"/>
      <c r="G320" s="89"/>
    </row>
    <row r="321" spans="3:7" s="90" customFormat="1" x14ac:dyDescent="0.25">
      <c r="C321" s="98"/>
      <c r="D321" s="98"/>
      <c r="E321" s="98"/>
      <c r="G321" s="89"/>
    </row>
    <row r="322" spans="3:7" s="90" customFormat="1" x14ac:dyDescent="0.25">
      <c r="C322" s="98"/>
      <c r="D322" s="98"/>
      <c r="E322" s="98"/>
      <c r="G322" s="89"/>
    </row>
    <row r="323" spans="3:7" s="90" customFormat="1" x14ac:dyDescent="0.25">
      <c r="C323" s="98"/>
      <c r="D323" s="98"/>
      <c r="E323" s="98"/>
      <c r="G323" s="89"/>
    </row>
    <row r="324" spans="3:7" s="90" customFormat="1" x14ac:dyDescent="0.25">
      <c r="C324" s="98"/>
      <c r="D324" s="98"/>
      <c r="E324" s="98"/>
      <c r="G324" s="89"/>
    </row>
    <row r="325" spans="3:7" s="90" customFormat="1" x14ac:dyDescent="0.25">
      <c r="C325" s="98"/>
      <c r="D325" s="98"/>
      <c r="E325" s="98"/>
      <c r="G325" s="89"/>
    </row>
    <row r="326" spans="3:7" s="90" customFormat="1" x14ac:dyDescent="0.25">
      <c r="C326" s="98"/>
      <c r="D326" s="98"/>
      <c r="E326" s="98"/>
      <c r="G326" s="89"/>
    </row>
    <row r="327" spans="3:7" s="90" customFormat="1" x14ac:dyDescent="0.25">
      <c r="C327" s="98"/>
      <c r="D327" s="98"/>
      <c r="E327" s="98"/>
      <c r="G327" s="89"/>
    </row>
    <row r="328" spans="3:7" s="90" customFormat="1" x14ac:dyDescent="0.25">
      <c r="C328" s="98"/>
      <c r="D328" s="98"/>
      <c r="E328" s="98"/>
      <c r="G328" s="89"/>
    </row>
    <row r="329" spans="3:7" s="90" customFormat="1" x14ac:dyDescent="0.25">
      <c r="C329" s="98"/>
      <c r="D329" s="98"/>
      <c r="E329" s="98"/>
      <c r="G329" s="89"/>
    </row>
    <row r="330" spans="3:7" s="90" customFormat="1" x14ac:dyDescent="0.25">
      <c r="C330" s="98"/>
      <c r="D330" s="98"/>
      <c r="E330" s="98"/>
      <c r="G330" s="89"/>
    </row>
    <row r="331" spans="3:7" s="90" customFormat="1" x14ac:dyDescent="0.25">
      <c r="C331" s="98"/>
      <c r="D331" s="98"/>
      <c r="E331" s="98"/>
      <c r="G331" s="89"/>
    </row>
    <row r="332" spans="3:7" s="90" customFormat="1" x14ac:dyDescent="0.25">
      <c r="C332" s="98"/>
      <c r="D332" s="98"/>
      <c r="E332" s="98"/>
      <c r="G332" s="89"/>
    </row>
    <row r="333" spans="3:7" s="90" customFormat="1" x14ac:dyDescent="0.25">
      <c r="C333" s="98"/>
      <c r="D333" s="98"/>
      <c r="E333" s="98"/>
      <c r="G333" s="89"/>
    </row>
    <row r="334" spans="3:7" s="90" customFormat="1" x14ac:dyDescent="0.25">
      <c r="C334" s="98"/>
      <c r="D334" s="98"/>
      <c r="E334" s="98"/>
      <c r="G334" s="89"/>
    </row>
    <row r="335" spans="3:7" s="90" customFormat="1" x14ac:dyDescent="0.25">
      <c r="C335" s="98"/>
      <c r="D335" s="98"/>
      <c r="E335" s="98"/>
      <c r="G335" s="89"/>
    </row>
    <row r="336" spans="3:7" s="90" customFormat="1" x14ac:dyDescent="0.25">
      <c r="C336" s="98"/>
      <c r="D336" s="98"/>
      <c r="E336" s="98"/>
      <c r="G336" s="89"/>
    </row>
    <row r="337" spans="3:7" s="90" customFormat="1" x14ac:dyDescent="0.25">
      <c r="C337" s="98"/>
      <c r="D337" s="98"/>
      <c r="E337" s="98"/>
      <c r="G337" s="89"/>
    </row>
    <row r="338" spans="3:7" s="90" customFormat="1" x14ac:dyDescent="0.25">
      <c r="C338" s="98"/>
      <c r="D338" s="98"/>
      <c r="E338" s="98"/>
      <c r="G338" s="89"/>
    </row>
    <row r="339" spans="3:7" s="90" customFormat="1" x14ac:dyDescent="0.25">
      <c r="C339" s="98"/>
      <c r="D339" s="98"/>
      <c r="E339" s="98"/>
      <c r="G339" s="89"/>
    </row>
    <row r="340" spans="3:7" s="90" customFormat="1" x14ac:dyDescent="0.25">
      <c r="C340" s="98"/>
      <c r="D340" s="98"/>
      <c r="E340" s="98"/>
      <c r="G340" s="89"/>
    </row>
    <row r="341" spans="3:7" s="90" customFormat="1" x14ac:dyDescent="0.25">
      <c r="C341" s="98"/>
      <c r="D341" s="98"/>
      <c r="E341" s="98"/>
      <c r="G341" s="89"/>
    </row>
    <row r="342" spans="3:7" s="90" customFormat="1" x14ac:dyDescent="0.25">
      <c r="C342" s="98"/>
      <c r="D342" s="98"/>
      <c r="E342" s="98"/>
      <c r="G342" s="89"/>
    </row>
    <row r="343" spans="3:7" s="90" customFormat="1" x14ac:dyDescent="0.25">
      <c r="C343" s="98"/>
      <c r="D343" s="98"/>
      <c r="E343" s="98"/>
      <c r="G343" s="89"/>
    </row>
    <row r="344" spans="3:7" s="90" customFormat="1" x14ac:dyDescent="0.25">
      <c r="C344" s="98"/>
      <c r="D344" s="98"/>
      <c r="E344" s="98"/>
      <c r="G344" s="89"/>
    </row>
    <row r="345" spans="3:7" s="90" customFormat="1" x14ac:dyDescent="0.25">
      <c r="C345" s="98"/>
      <c r="D345" s="98"/>
      <c r="E345" s="98"/>
      <c r="G345" s="89"/>
    </row>
    <row r="346" spans="3:7" s="90" customFormat="1" x14ac:dyDescent="0.25">
      <c r="C346" s="98"/>
      <c r="D346" s="98"/>
      <c r="E346" s="98"/>
      <c r="G346" s="89"/>
    </row>
    <row r="347" spans="3:7" s="90" customFormat="1" x14ac:dyDescent="0.25">
      <c r="C347" s="98"/>
      <c r="D347" s="98"/>
      <c r="E347" s="98"/>
      <c r="G347" s="89"/>
    </row>
    <row r="348" spans="3:7" s="90" customFormat="1" x14ac:dyDescent="0.25">
      <c r="C348" s="98"/>
      <c r="D348" s="98"/>
      <c r="E348" s="98"/>
      <c r="G348" s="89"/>
    </row>
    <row r="349" spans="3:7" s="90" customFormat="1" x14ac:dyDescent="0.25">
      <c r="C349" s="98"/>
      <c r="D349" s="98"/>
      <c r="E349" s="98"/>
      <c r="G349" s="89"/>
    </row>
    <row r="350" spans="3:7" s="90" customFormat="1" x14ac:dyDescent="0.25">
      <c r="C350" s="98"/>
      <c r="D350" s="98"/>
      <c r="E350" s="98"/>
      <c r="G350" s="89"/>
    </row>
    <row r="351" spans="3:7" s="90" customFormat="1" x14ac:dyDescent="0.25">
      <c r="C351" s="98"/>
      <c r="D351" s="98"/>
      <c r="E351" s="98"/>
      <c r="G351" s="89"/>
    </row>
    <row r="352" spans="3:7" s="90" customFormat="1" x14ac:dyDescent="0.25">
      <c r="C352" s="98"/>
      <c r="D352" s="98"/>
      <c r="E352" s="98"/>
      <c r="G352" s="89"/>
    </row>
    <row r="353" spans="3:7" s="90" customFormat="1" x14ac:dyDescent="0.25">
      <c r="C353" s="98"/>
      <c r="D353" s="98"/>
      <c r="E353" s="98"/>
      <c r="G353" s="89"/>
    </row>
    <row r="354" spans="3:7" s="90" customFormat="1" x14ac:dyDescent="0.25">
      <c r="C354" s="98"/>
      <c r="D354" s="98"/>
      <c r="E354" s="98"/>
      <c r="G354" s="89"/>
    </row>
    <row r="355" spans="3:7" s="90" customFormat="1" x14ac:dyDescent="0.25">
      <c r="C355" s="98"/>
      <c r="D355" s="98"/>
      <c r="E355" s="98"/>
      <c r="G355" s="89"/>
    </row>
    <row r="356" spans="3:7" s="90" customFormat="1" x14ac:dyDescent="0.25">
      <c r="C356" s="98"/>
      <c r="D356" s="98"/>
      <c r="E356" s="98"/>
      <c r="G356" s="89"/>
    </row>
    <row r="357" spans="3:7" s="90" customFormat="1" x14ac:dyDescent="0.25">
      <c r="C357" s="98"/>
      <c r="D357" s="98"/>
      <c r="E357" s="98"/>
      <c r="G357" s="89"/>
    </row>
    <row r="358" spans="3:7" s="90" customFormat="1" x14ac:dyDescent="0.25">
      <c r="C358" s="98"/>
      <c r="D358" s="98"/>
      <c r="E358" s="98"/>
      <c r="G358" s="89"/>
    </row>
    <row r="359" spans="3:7" s="90" customFormat="1" x14ac:dyDescent="0.25">
      <c r="C359" s="98"/>
      <c r="D359" s="98"/>
      <c r="E359" s="98"/>
      <c r="G359" s="89"/>
    </row>
    <row r="360" spans="3:7" s="90" customFormat="1" x14ac:dyDescent="0.25">
      <c r="C360" s="98"/>
      <c r="D360" s="98"/>
      <c r="E360" s="98"/>
      <c r="G360" s="89"/>
    </row>
    <row r="361" spans="3:7" s="90" customFormat="1" x14ac:dyDescent="0.25">
      <c r="C361" s="98"/>
      <c r="D361" s="98"/>
      <c r="E361" s="98"/>
      <c r="G361" s="89"/>
    </row>
    <row r="362" spans="3:7" s="90" customFormat="1" x14ac:dyDescent="0.25">
      <c r="C362" s="98"/>
      <c r="D362" s="98"/>
      <c r="E362" s="98"/>
      <c r="G362" s="89"/>
    </row>
    <row r="363" spans="3:7" s="90" customFormat="1" x14ac:dyDescent="0.25">
      <c r="C363" s="98"/>
      <c r="D363" s="98"/>
      <c r="E363" s="98"/>
      <c r="G363" s="89"/>
    </row>
    <row r="364" spans="3:7" s="90" customFormat="1" x14ac:dyDescent="0.25">
      <c r="C364" s="98"/>
      <c r="D364" s="98"/>
      <c r="E364" s="98"/>
      <c r="G364" s="89"/>
    </row>
    <row r="365" spans="3:7" s="90" customFormat="1" x14ac:dyDescent="0.25">
      <c r="C365" s="98"/>
      <c r="D365" s="98"/>
      <c r="E365" s="98"/>
      <c r="G365" s="89"/>
    </row>
    <row r="366" spans="3:7" s="90" customFormat="1" x14ac:dyDescent="0.25">
      <c r="C366" s="98"/>
      <c r="D366" s="98"/>
      <c r="E366" s="98"/>
      <c r="G366" s="89"/>
    </row>
    <row r="367" spans="3:7" s="90" customFormat="1" x14ac:dyDescent="0.25">
      <c r="C367" s="98"/>
      <c r="D367" s="98"/>
      <c r="E367" s="98"/>
      <c r="G367" s="89"/>
    </row>
    <row r="368" spans="3:7" s="90" customFormat="1" x14ac:dyDescent="0.25">
      <c r="C368" s="98"/>
      <c r="D368" s="98"/>
      <c r="E368" s="98"/>
      <c r="G368" s="89"/>
    </row>
    <row r="369" spans="3:7" s="90" customFormat="1" x14ac:dyDescent="0.25">
      <c r="C369" s="98"/>
      <c r="D369" s="98"/>
      <c r="E369" s="98"/>
      <c r="G369" s="89"/>
    </row>
    <row r="370" spans="3:7" s="90" customFormat="1" x14ac:dyDescent="0.25">
      <c r="C370" s="98"/>
      <c r="D370" s="98"/>
      <c r="E370" s="98"/>
      <c r="G370" s="89"/>
    </row>
    <row r="371" spans="3:7" s="90" customFormat="1" x14ac:dyDescent="0.25">
      <c r="C371" s="98"/>
      <c r="D371" s="98"/>
      <c r="E371" s="98"/>
      <c r="G371" s="89"/>
    </row>
    <row r="372" spans="3:7" s="90" customFormat="1" x14ac:dyDescent="0.25">
      <c r="C372" s="98"/>
      <c r="D372" s="98"/>
      <c r="E372" s="98"/>
      <c r="G372" s="89"/>
    </row>
    <row r="373" spans="3:7" s="90" customFormat="1" x14ac:dyDescent="0.25">
      <c r="C373" s="98"/>
      <c r="D373" s="98"/>
      <c r="E373" s="98"/>
      <c r="G373" s="89"/>
    </row>
    <row r="374" spans="3:7" s="90" customFormat="1" x14ac:dyDescent="0.25">
      <c r="C374" s="98"/>
      <c r="D374" s="98"/>
      <c r="E374" s="98"/>
      <c r="G374" s="89"/>
    </row>
    <row r="375" spans="3:7" s="90" customFormat="1" x14ac:dyDescent="0.25">
      <c r="C375" s="98"/>
      <c r="D375" s="98"/>
      <c r="E375" s="98"/>
      <c r="G375" s="89"/>
    </row>
    <row r="376" spans="3:7" s="90" customFormat="1" x14ac:dyDescent="0.25">
      <c r="C376" s="98"/>
      <c r="D376" s="98"/>
      <c r="E376" s="98"/>
      <c r="G376" s="89"/>
    </row>
    <row r="377" spans="3:7" s="90" customFormat="1" x14ac:dyDescent="0.25">
      <c r="C377" s="98"/>
      <c r="D377" s="98"/>
      <c r="E377" s="98"/>
      <c r="G377" s="89"/>
    </row>
    <row r="378" spans="3:7" s="90" customFormat="1" x14ac:dyDescent="0.25">
      <c r="C378" s="98"/>
      <c r="D378" s="98"/>
      <c r="E378" s="98"/>
      <c r="G378" s="89"/>
    </row>
    <row r="379" spans="3:7" s="90" customFormat="1" x14ac:dyDescent="0.25">
      <c r="C379" s="98"/>
      <c r="D379" s="98"/>
      <c r="E379" s="98"/>
      <c r="G379" s="89"/>
    </row>
    <row r="380" spans="3:7" s="90" customFormat="1" x14ac:dyDescent="0.25">
      <c r="C380" s="98"/>
      <c r="D380" s="98"/>
      <c r="E380" s="98"/>
      <c r="G380" s="89"/>
    </row>
    <row r="381" spans="3:7" s="90" customFormat="1" x14ac:dyDescent="0.25">
      <c r="C381" s="98"/>
      <c r="D381" s="98"/>
      <c r="E381" s="98"/>
      <c r="G381" s="89"/>
    </row>
    <row r="382" spans="3:7" s="90" customFormat="1" x14ac:dyDescent="0.25">
      <c r="C382" s="98"/>
      <c r="D382" s="98"/>
      <c r="E382" s="98"/>
      <c r="G382" s="89"/>
    </row>
    <row r="383" spans="3:7" s="90" customFormat="1" x14ac:dyDescent="0.25">
      <c r="C383" s="98"/>
      <c r="D383" s="98"/>
      <c r="E383" s="98"/>
      <c r="G383" s="89"/>
    </row>
    <row r="384" spans="3:7" s="90" customFormat="1" x14ac:dyDescent="0.25">
      <c r="C384" s="98"/>
      <c r="D384" s="98"/>
      <c r="E384" s="98"/>
      <c r="G384" s="89"/>
    </row>
    <row r="385" spans="3:7" s="90" customFormat="1" x14ac:dyDescent="0.25">
      <c r="C385" s="98"/>
      <c r="D385" s="98"/>
      <c r="E385" s="98"/>
      <c r="G385" s="89"/>
    </row>
    <row r="386" spans="3:7" s="90" customFormat="1" x14ac:dyDescent="0.25">
      <c r="C386" s="98"/>
      <c r="D386" s="98"/>
      <c r="E386" s="98"/>
      <c r="G386" s="89"/>
    </row>
    <row r="387" spans="3:7" s="90" customFormat="1" x14ac:dyDescent="0.25">
      <c r="C387" s="98"/>
      <c r="D387" s="98"/>
      <c r="E387" s="98"/>
      <c r="G387" s="89"/>
    </row>
    <row r="388" spans="3:7" s="90" customFormat="1" x14ac:dyDescent="0.25">
      <c r="C388" s="98"/>
      <c r="D388" s="98"/>
      <c r="E388" s="98"/>
      <c r="G388" s="89"/>
    </row>
    <row r="389" spans="3:7" s="90" customFormat="1" x14ac:dyDescent="0.25">
      <c r="C389" s="98"/>
      <c r="D389" s="98"/>
      <c r="E389" s="98"/>
      <c r="G389" s="89"/>
    </row>
    <row r="390" spans="3:7" s="90" customFormat="1" x14ac:dyDescent="0.25">
      <c r="C390" s="98"/>
      <c r="D390" s="98"/>
      <c r="E390" s="98"/>
      <c r="G390" s="89"/>
    </row>
    <row r="391" spans="3:7" s="90" customFormat="1" x14ac:dyDescent="0.25">
      <c r="C391" s="98"/>
      <c r="D391" s="98"/>
      <c r="E391" s="98"/>
      <c r="G391" s="89"/>
    </row>
    <row r="392" spans="3:7" s="90" customFormat="1" x14ac:dyDescent="0.25">
      <c r="C392" s="98"/>
      <c r="D392" s="98"/>
      <c r="E392" s="98"/>
      <c r="G392" s="89"/>
    </row>
    <row r="393" spans="3:7" s="90" customFormat="1" x14ac:dyDescent="0.25">
      <c r="C393" s="98"/>
      <c r="D393" s="98"/>
      <c r="E393" s="98"/>
      <c r="G393" s="89"/>
    </row>
    <row r="394" spans="3:7" s="90" customFormat="1" x14ac:dyDescent="0.25">
      <c r="C394" s="98"/>
      <c r="D394" s="98"/>
      <c r="E394" s="98"/>
      <c r="G394" s="89"/>
    </row>
    <row r="395" spans="3:7" s="90" customFormat="1" x14ac:dyDescent="0.25">
      <c r="C395" s="98"/>
      <c r="D395" s="98"/>
      <c r="E395" s="98"/>
      <c r="G395" s="89"/>
    </row>
    <row r="396" spans="3:7" s="90" customFormat="1" x14ac:dyDescent="0.25">
      <c r="C396" s="98"/>
      <c r="D396" s="98"/>
      <c r="E396" s="98"/>
      <c r="G396" s="89"/>
    </row>
    <row r="397" spans="3:7" s="90" customFormat="1" x14ac:dyDescent="0.25">
      <c r="C397" s="98"/>
      <c r="D397" s="98"/>
      <c r="E397" s="98"/>
      <c r="G397" s="89"/>
    </row>
    <row r="398" spans="3:7" s="90" customFormat="1" x14ac:dyDescent="0.25">
      <c r="C398" s="98"/>
      <c r="D398" s="98"/>
      <c r="E398" s="98"/>
      <c r="G398" s="89"/>
    </row>
    <row r="399" spans="3:7" s="90" customFormat="1" x14ac:dyDescent="0.25">
      <c r="C399" s="98"/>
      <c r="D399" s="98"/>
      <c r="E399" s="98"/>
      <c r="G399" s="89"/>
    </row>
    <row r="400" spans="3:7" s="90" customFormat="1" x14ac:dyDescent="0.25">
      <c r="C400" s="98"/>
      <c r="D400" s="98"/>
      <c r="E400" s="98"/>
      <c r="G400" s="89"/>
    </row>
    <row r="401" spans="3:7" s="90" customFormat="1" x14ac:dyDescent="0.25">
      <c r="C401" s="98"/>
      <c r="D401" s="98"/>
      <c r="E401" s="98"/>
      <c r="G401" s="89"/>
    </row>
    <row r="402" spans="3:7" s="90" customFormat="1" x14ac:dyDescent="0.25">
      <c r="C402" s="98"/>
      <c r="D402" s="98"/>
      <c r="E402" s="98"/>
      <c r="G402" s="89"/>
    </row>
    <row r="403" spans="3:7" s="90" customFormat="1" x14ac:dyDescent="0.25">
      <c r="C403" s="98"/>
      <c r="D403" s="98"/>
      <c r="E403" s="98"/>
      <c r="G403" s="89"/>
    </row>
    <row r="404" spans="3:7" s="90" customFormat="1" x14ac:dyDescent="0.25">
      <c r="C404" s="98"/>
      <c r="D404" s="98"/>
      <c r="E404" s="98"/>
      <c r="G404" s="89"/>
    </row>
    <row r="405" spans="3:7" s="90" customFormat="1" x14ac:dyDescent="0.25">
      <c r="C405" s="98"/>
      <c r="D405" s="98"/>
      <c r="E405" s="98"/>
      <c r="G405" s="89"/>
    </row>
    <row r="406" spans="3:7" s="90" customFormat="1" x14ac:dyDescent="0.25">
      <c r="C406" s="98"/>
      <c r="D406" s="98"/>
      <c r="E406" s="98"/>
      <c r="G406" s="89"/>
    </row>
    <row r="407" spans="3:7" s="90" customFormat="1" x14ac:dyDescent="0.25">
      <c r="C407" s="98"/>
      <c r="D407" s="98"/>
      <c r="E407" s="98"/>
      <c r="G407" s="89"/>
    </row>
    <row r="408" spans="3:7" s="90" customFormat="1" x14ac:dyDescent="0.25">
      <c r="C408" s="98"/>
      <c r="D408" s="98"/>
      <c r="E408" s="98"/>
      <c r="G408" s="89"/>
    </row>
    <row r="409" spans="3:7" s="90" customFormat="1" x14ac:dyDescent="0.25">
      <c r="C409" s="98"/>
      <c r="D409" s="98"/>
      <c r="E409" s="98"/>
      <c r="G409" s="89"/>
    </row>
    <row r="410" spans="3:7" s="90" customFormat="1" x14ac:dyDescent="0.25">
      <c r="C410" s="98"/>
      <c r="D410" s="98"/>
      <c r="E410" s="98"/>
      <c r="G410" s="89"/>
    </row>
    <row r="411" spans="3:7" s="90" customFormat="1" x14ac:dyDescent="0.25">
      <c r="C411" s="98"/>
      <c r="D411" s="98"/>
      <c r="E411" s="98"/>
      <c r="G411" s="89"/>
    </row>
    <row r="412" spans="3:7" s="90" customFormat="1" x14ac:dyDescent="0.25">
      <c r="C412" s="98"/>
      <c r="D412" s="98"/>
      <c r="E412" s="98"/>
      <c r="G412" s="89"/>
    </row>
    <row r="413" spans="3:7" s="90" customFormat="1" x14ac:dyDescent="0.25">
      <c r="C413" s="98"/>
      <c r="D413" s="98"/>
      <c r="E413" s="98"/>
      <c r="G413" s="89"/>
    </row>
    <row r="414" spans="3:7" s="90" customFormat="1" x14ac:dyDescent="0.25">
      <c r="C414" s="98"/>
      <c r="D414" s="98"/>
      <c r="E414" s="98"/>
      <c r="G414" s="89"/>
    </row>
    <row r="415" spans="3:7" s="90" customFormat="1" x14ac:dyDescent="0.25">
      <c r="C415" s="98"/>
      <c r="D415" s="98"/>
      <c r="E415" s="98"/>
      <c r="G415" s="89"/>
    </row>
    <row r="416" spans="3:7" s="90" customFormat="1" x14ac:dyDescent="0.25">
      <c r="C416" s="98"/>
      <c r="D416" s="98"/>
      <c r="E416" s="98"/>
      <c r="G416" s="89"/>
    </row>
    <row r="417" spans="3:7" s="90" customFormat="1" x14ac:dyDescent="0.25">
      <c r="C417" s="98"/>
      <c r="D417" s="98"/>
      <c r="E417" s="98"/>
      <c r="G417" s="89"/>
    </row>
    <row r="418" spans="3:7" s="90" customFormat="1" x14ac:dyDescent="0.25">
      <c r="C418" s="98"/>
      <c r="D418" s="98"/>
      <c r="E418" s="98"/>
      <c r="G418" s="89"/>
    </row>
    <row r="419" spans="3:7" s="90" customFormat="1" x14ac:dyDescent="0.25">
      <c r="C419" s="98"/>
      <c r="D419" s="98"/>
      <c r="E419" s="98"/>
      <c r="G419" s="89"/>
    </row>
    <row r="420" spans="3:7" s="90" customFormat="1" x14ac:dyDescent="0.25">
      <c r="C420" s="98"/>
      <c r="D420" s="98"/>
      <c r="E420" s="98"/>
      <c r="G420" s="89"/>
    </row>
    <row r="421" spans="3:7" s="90" customFormat="1" x14ac:dyDescent="0.25">
      <c r="C421" s="98"/>
      <c r="D421" s="98"/>
      <c r="E421" s="98"/>
      <c r="G421" s="89"/>
    </row>
    <row r="422" spans="3:7" s="90" customFormat="1" x14ac:dyDescent="0.25">
      <c r="C422" s="98"/>
      <c r="D422" s="98"/>
      <c r="E422" s="98"/>
      <c r="G422" s="89"/>
    </row>
    <row r="423" spans="3:7" s="90" customFormat="1" x14ac:dyDescent="0.25">
      <c r="C423" s="98"/>
      <c r="D423" s="98"/>
      <c r="E423" s="98"/>
      <c r="G423" s="89"/>
    </row>
    <row r="424" spans="3:7" s="90" customFormat="1" x14ac:dyDescent="0.25">
      <c r="C424" s="98"/>
      <c r="D424" s="98"/>
      <c r="E424" s="98"/>
      <c r="G424" s="89"/>
    </row>
    <row r="425" spans="3:7" s="90" customFormat="1" x14ac:dyDescent="0.25">
      <c r="C425" s="98"/>
      <c r="D425" s="98"/>
      <c r="E425" s="98"/>
      <c r="G425" s="89"/>
    </row>
    <row r="426" spans="3:7" s="90" customFormat="1" x14ac:dyDescent="0.25">
      <c r="C426" s="98"/>
      <c r="D426" s="98"/>
      <c r="E426" s="98"/>
      <c r="G426" s="89"/>
    </row>
    <row r="427" spans="3:7" s="90" customFormat="1" x14ac:dyDescent="0.25">
      <c r="C427" s="98"/>
      <c r="D427" s="98"/>
      <c r="E427" s="98"/>
      <c r="G427" s="89"/>
    </row>
    <row r="428" spans="3:7" s="90" customFormat="1" x14ac:dyDescent="0.25">
      <c r="C428" s="98"/>
      <c r="D428" s="98"/>
      <c r="E428" s="98"/>
      <c r="G428" s="89"/>
    </row>
    <row r="429" spans="3:7" s="90" customFormat="1" x14ac:dyDescent="0.25">
      <c r="C429" s="98"/>
      <c r="D429" s="98"/>
      <c r="E429" s="98"/>
      <c r="G429" s="89"/>
    </row>
    <row r="430" spans="3:7" s="90" customFormat="1" x14ac:dyDescent="0.25">
      <c r="C430" s="98"/>
      <c r="D430" s="98"/>
      <c r="E430" s="98"/>
      <c r="G430" s="89"/>
    </row>
    <row r="431" spans="3:7" s="90" customFormat="1" x14ac:dyDescent="0.25">
      <c r="C431" s="98"/>
      <c r="D431" s="98"/>
      <c r="E431" s="98"/>
      <c r="G431" s="89"/>
    </row>
    <row r="432" spans="3:7" s="90" customFormat="1" x14ac:dyDescent="0.25">
      <c r="C432" s="98"/>
      <c r="D432" s="98"/>
      <c r="E432" s="98"/>
      <c r="G432" s="89"/>
    </row>
    <row r="433" spans="3:7" s="90" customFormat="1" x14ac:dyDescent="0.25">
      <c r="C433" s="98"/>
      <c r="D433" s="98"/>
      <c r="E433" s="98"/>
      <c r="G433" s="89"/>
    </row>
    <row r="434" spans="3:7" s="90" customFormat="1" x14ac:dyDescent="0.25">
      <c r="C434" s="98"/>
      <c r="D434" s="98"/>
      <c r="E434" s="98"/>
      <c r="G434" s="89"/>
    </row>
    <row r="435" spans="3:7" s="90" customFormat="1" x14ac:dyDescent="0.25">
      <c r="C435" s="98"/>
      <c r="D435" s="98"/>
      <c r="E435" s="98"/>
      <c r="G435" s="89"/>
    </row>
    <row r="436" spans="3:7" s="90" customFormat="1" x14ac:dyDescent="0.25">
      <c r="C436" s="98"/>
      <c r="D436" s="98"/>
      <c r="E436" s="98"/>
      <c r="G436" s="89"/>
    </row>
    <row r="437" spans="3:7" s="90" customFormat="1" x14ac:dyDescent="0.25">
      <c r="C437" s="98"/>
      <c r="D437" s="98"/>
      <c r="E437" s="98"/>
      <c r="G437" s="89"/>
    </row>
    <row r="438" spans="3:7" s="90" customFormat="1" x14ac:dyDescent="0.25">
      <c r="C438" s="98"/>
      <c r="D438" s="98"/>
      <c r="E438" s="98"/>
      <c r="G438" s="89"/>
    </row>
    <row r="439" spans="3:7" s="90" customFormat="1" x14ac:dyDescent="0.25">
      <c r="C439" s="98"/>
      <c r="D439" s="98"/>
      <c r="E439" s="98"/>
      <c r="G439" s="89"/>
    </row>
    <row r="440" spans="3:7" s="90" customFormat="1" x14ac:dyDescent="0.25">
      <c r="C440" s="98"/>
      <c r="D440" s="98"/>
      <c r="E440" s="98"/>
      <c r="G440" s="89"/>
    </row>
    <row r="441" spans="3:7" s="90" customFormat="1" x14ac:dyDescent="0.25">
      <c r="C441" s="98"/>
      <c r="D441" s="98"/>
      <c r="E441" s="98"/>
      <c r="G441" s="89"/>
    </row>
    <row r="442" spans="3:7" s="90" customFormat="1" x14ac:dyDescent="0.25">
      <c r="C442" s="98"/>
      <c r="D442" s="98"/>
      <c r="E442" s="98"/>
      <c r="G442" s="89"/>
    </row>
    <row r="443" spans="3:7" s="90" customFormat="1" x14ac:dyDescent="0.25">
      <c r="C443" s="98"/>
      <c r="D443" s="98"/>
      <c r="E443" s="98"/>
      <c r="G443" s="89"/>
    </row>
    <row r="444" spans="3:7" s="90" customFormat="1" x14ac:dyDescent="0.25">
      <c r="C444" s="98"/>
      <c r="D444" s="98"/>
      <c r="E444" s="98"/>
      <c r="G444" s="89"/>
    </row>
    <row r="445" spans="3:7" s="90" customFormat="1" x14ac:dyDescent="0.25">
      <c r="C445" s="98"/>
      <c r="D445" s="98"/>
      <c r="E445" s="98"/>
      <c r="G445" s="89"/>
    </row>
    <row r="446" spans="3:7" s="90" customFormat="1" x14ac:dyDescent="0.25">
      <c r="C446" s="98"/>
      <c r="D446" s="98"/>
      <c r="E446" s="98"/>
      <c r="G446" s="89"/>
    </row>
    <row r="447" spans="3:7" s="90" customFormat="1" x14ac:dyDescent="0.25">
      <c r="C447" s="98"/>
      <c r="D447" s="98"/>
      <c r="E447" s="98"/>
      <c r="G447" s="89"/>
    </row>
    <row r="448" spans="3:7" s="90" customFormat="1" x14ac:dyDescent="0.25">
      <c r="C448" s="98"/>
      <c r="D448" s="98"/>
      <c r="E448" s="98"/>
      <c r="G448" s="89"/>
    </row>
    <row r="449" spans="3:7" s="90" customFormat="1" x14ac:dyDescent="0.25">
      <c r="C449" s="98"/>
      <c r="D449" s="98"/>
      <c r="E449" s="98"/>
      <c r="G449" s="89"/>
    </row>
    <row r="450" spans="3:7" s="90" customFormat="1" x14ac:dyDescent="0.25">
      <c r="C450" s="98"/>
      <c r="D450" s="98"/>
      <c r="E450" s="98"/>
      <c r="G450" s="89"/>
    </row>
    <row r="451" spans="3:7" s="90" customFormat="1" x14ac:dyDescent="0.25">
      <c r="C451" s="98"/>
      <c r="D451" s="98"/>
      <c r="E451" s="98"/>
      <c r="G451" s="89"/>
    </row>
    <row r="452" spans="3:7" s="90" customFormat="1" x14ac:dyDescent="0.25">
      <c r="C452" s="98"/>
      <c r="D452" s="98"/>
      <c r="E452" s="98"/>
      <c r="G452" s="89"/>
    </row>
    <row r="453" spans="3:7" s="90" customFormat="1" x14ac:dyDescent="0.25">
      <c r="C453" s="98"/>
      <c r="D453" s="98"/>
      <c r="E453" s="98"/>
      <c r="G453" s="89"/>
    </row>
    <row r="454" spans="3:7" s="90" customFormat="1" x14ac:dyDescent="0.25">
      <c r="C454" s="98"/>
      <c r="D454" s="98"/>
      <c r="E454" s="98"/>
      <c r="G454" s="89"/>
    </row>
    <row r="455" spans="3:7" s="90" customFormat="1" x14ac:dyDescent="0.25">
      <c r="C455" s="98"/>
      <c r="D455" s="98"/>
      <c r="E455" s="98"/>
      <c r="G455" s="89"/>
    </row>
    <row r="456" spans="3:7" s="90" customFormat="1" x14ac:dyDescent="0.25">
      <c r="C456" s="98"/>
      <c r="D456" s="98"/>
      <c r="E456" s="98"/>
      <c r="G456" s="89"/>
    </row>
    <row r="457" spans="3:7" s="90" customFormat="1" x14ac:dyDescent="0.25">
      <c r="C457" s="98"/>
      <c r="D457" s="98"/>
      <c r="E457" s="98"/>
      <c r="G457" s="89"/>
    </row>
    <row r="458" spans="3:7" s="90" customFormat="1" x14ac:dyDescent="0.25">
      <c r="C458" s="98"/>
      <c r="D458" s="98"/>
      <c r="E458" s="98"/>
      <c r="G458" s="89"/>
    </row>
    <row r="459" spans="3:7" s="90" customFormat="1" x14ac:dyDescent="0.25">
      <c r="C459" s="98"/>
      <c r="D459" s="98"/>
      <c r="E459" s="98"/>
      <c r="G459" s="89"/>
    </row>
    <row r="460" spans="3:7" s="90" customFormat="1" x14ac:dyDescent="0.25">
      <c r="C460" s="98"/>
      <c r="D460" s="98"/>
      <c r="E460" s="98"/>
      <c r="G460" s="89"/>
    </row>
    <row r="461" spans="3:7" s="90" customFormat="1" x14ac:dyDescent="0.25">
      <c r="C461" s="98"/>
      <c r="D461" s="98"/>
      <c r="E461" s="98"/>
      <c r="G461" s="89"/>
    </row>
    <row r="462" spans="3:7" s="90" customFormat="1" x14ac:dyDescent="0.25">
      <c r="C462" s="98"/>
      <c r="D462" s="98"/>
      <c r="E462" s="98"/>
      <c r="G462" s="89"/>
    </row>
    <row r="463" spans="3:7" s="90" customFormat="1" x14ac:dyDescent="0.25">
      <c r="C463" s="98"/>
      <c r="D463" s="98"/>
      <c r="E463" s="98"/>
      <c r="G463" s="89"/>
    </row>
    <row r="464" spans="3:7" s="90" customFormat="1" x14ac:dyDescent="0.25">
      <c r="C464" s="98"/>
      <c r="D464" s="98"/>
      <c r="E464" s="98"/>
      <c r="G464" s="89"/>
    </row>
    <row r="465" spans="3:7" s="90" customFormat="1" x14ac:dyDescent="0.25">
      <c r="C465" s="98"/>
      <c r="D465" s="98"/>
      <c r="E465" s="98"/>
      <c r="G465" s="89"/>
    </row>
    <row r="466" spans="3:7" s="90" customFormat="1" x14ac:dyDescent="0.25">
      <c r="C466" s="98"/>
      <c r="D466" s="98"/>
      <c r="E466" s="98"/>
      <c r="G466" s="89"/>
    </row>
    <row r="467" spans="3:7" s="90" customFormat="1" x14ac:dyDescent="0.25">
      <c r="C467" s="98"/>
      <c r="D467" s="98"/>
      <c r="E467" s="98"/>
      <c r="G467" s="89"/>
    </row>
    <row r="468" spans="3:7" s="90" customFormat="1" x14ac:dyDescent="0.25">
      <c r="C468" s="98"/>
      <c r="D468" s="98"/>
      <c r="E468" s="98"/>
      <c r="G468" s="89"/>
    </row>
    <row r="469" spans="3:7" s="90" customFormat="1" x14ac:dyDescent="0.25">
      <c r="C469" s="98"/>
      <c r="D469" s="98"/>
      <c r="E469" s="98"/>
      <c r="G469" s="89"/>
    </row>
    <row r="470" spans="3:7" s="90" customFormat="1" x14ac:dyDescent="0.25">
      <c r="C470" s="98"/>
      <c r="D470" s="98"/>
      <c r="E470" s="98"/>
      <c r="G470" s="89"/>
    </row>
    <row r="471" spans="3:7" s="90" customFormat="1" x14ac:dyDescent="0.25">
      <c r="C471" s="98"/>
      <c r="D471" s="98"/>
      <c r="E471" s="98"/>
      <c r="G471" s="89"/>
    </row>
    <row r="472" spans="3:7" s="90" customFormat="1" x14ac:dyDescent="0.25">
      <c r="C472" s="98"/>
      <c r="D472" s="98"/>
      <c r="E472" s="98"/>
      <c r="G472" s="89"/>
    </row>
    <row r="473" spans="3:7" s="90" customFormat="1" x14ac:dyDescent="0.25">
      <c r="C473" s="98"/>
      <c r="D473" s="98"/>
      <c r="E473" s="98"/>
      <c r="G473" s="89"/>
    </row>
    <row r="474" spans="3:7" s="90" customFormat="1" x14ac:dyDescent="0.25">
      <c r="C474" s="98"/>
      <c r="D474" s="98"/>
      <c r="E474" s="98"/>
      <c r="G474" s="89"/>
    </row>
    <row r="475" spans="3:7" s="90" customFormat="1" x14ac:dyDescent="0.25">
      <c r="C475" s="98"/>
      <c r="D475" s="98"/>
      <c r="E475" s="98"/>
      <c r="G475" s="89"/>
    </row>
    <row r="476" spans="3:7" s="90" customFormat="1" x14ac:dyDescent="0.25">
      <c r="C476" s="98"/>
      <c r="D476" s="98"/>
      <c r="E476" s="98"/>
      <c r="G476" s="89"/>
    </row>
    <row r="477" spans="3:7" s="90" customFormat="1" x14ac:dyDescent="0.25">
      <c r="C477" s="98"/>
      <c r="D477" s="98"/>
      <c r="E477" s="98"/>
      <c r="G477" s="89"/>
    </row>
    <row r="478" spans="3:7" s="90" customFormat="1" x14ac:dyDescent="0.25">
      <c r="C478" s="98"/>
      <c r="D478" s="98"/>
      <c r="E478" s="98"/>
      <c r="G478" s="89"/>
    </row>
    <row r="479" spans="3:7" s="90" customFormat="1" x14ac:dyDescent="0.25">
      <c r="C479" s="98"/>
      <c r="D479" s="98"/>
      <c r="E479" s="98"/>
      <c r="G479" s="89"/>
    </row>
    <row r="480" spans="3:7" s="90" customFormat="1" x14ac:dyDescent="0.25">
      <c r="C480" s="98"/>
      <c r="D480" s="98"/>
      <c r="E480" s="98"/>
      <c r="G480" s="89"/>
    </row>
    <row r="481" spans="3:7" s="90" customFormat="1" x14ac:dyDescent="0.25">
      <c r="C481" s="98"/>
      <c r="D481" s="98"/>
      <c r="E481" s="98"/>
      <c r="G481" s="89"/>
    </row>
    <row r="482" spans="3:7" s="90" customFormat="1" x14ac:dyDescent="0.25">
      <c r="C482" s="98"/>
      <c r="D482" s="98"/>
      <c r="E482" s="98"/>
      <c r="G482" s="89"/>
    </row>
    <row r="483" spans="3:7" s="90" customFormat="1" x14ac:dyDescent="0.25">
      <c r="C483" s="98"/>
      <c r="D483" s="98"/>
      <c r="E483" s="98"/>
      <c r="G483" s="89"/>
    </row>
    <row r="484" spans="3:7" s="90" customFormat="1" x14ac:dyDescent="0.25">
      <c r="C484" s="98"/>
      <c r="D484" s="98"/>
      <c r="E484" s="98"/>
      <c r="G484" s="89"/>
    </row>
    <row r="485" spans="3:7" s="90" customFormat="1" x14ac:dyDescent="0.25">
      <c r="C485" s="98"/>
      <c r="D485" s="98"/>
      <c r="E485" s="98"/>
      <c r="G485" s="89"/>
    </row>
    <row r="486" spans="3:7" s="90" customFormat="1" x14ac:dyDescent="0.25">
      <c r="C486" s="98"/>
      <c r="D486" s="98"/>
      <c r="E486" s="98"/>
      <c r="G486" s="89"/>
    </row>
    <row r="487" spans="3:7" s="90" customFormat="1" x14ac:dyDescent="0.25">
      <c r="C487" s="98"/>
      <c r="D487" s="98"/>
      <c r="E487" s="98"/>
      <c r="G487" s="89"/>
    </row>
    <row r="488" spans="3:7" s="90" customFormat="1" x14ac:dyDescent="0.25">
      <c r="C488" s="98"/>
      <c r="D488" s="98"/>
      <c r="E488" s="98"/>
      <c r="G488" s="89"/>
    </row>
    <row r="489" spans="3:7" s="90" customFormat="1" x14ac:dyDescent="0.25">
      <c r="C489" s="98"/>
      <c r="D489" s="98"/>
      <c r="E489" s="98"/>
      <c r="G489" s="89"/>
    </row>
    <row r="490" spans="3:7" s="90" customFormat="1" x14ac:dyDescent="0.25">
      <c r="C490" s="98"/>
      <c r="D490" s="98"/>
      <c r="E490" s="98"/>
      <c r="G490" s="89"/>
    </row>
    <row r="491" spans="3:7" s="90" customFormat="1" x14ac:dyDescent="0.25">
      <c r="C491" s="98"/>
      <c r="D491" s="98"/>
      <c r="E491" s="98"/>
      <c r="G491" s="89"/>
    </row>
    <row r="492" spans="3:7" s="90" customFormat="1" x14ac:dyDescent="0.25">
      <c r="C492" s="98"/>
      <c r="D492" s="98"/>
      <c r="E492" s="98"/>
      <c r="G492" s="89"/>
    </row>
    <row r="493" spans="3:7" s="90" customFormat="1" x14ac:dyDescent="0.25">
      <c r="C493" s="98"/>
      <c r="D493" s="98"/>
      <c r="E493" s="98"/>
      <c r="G493" s="89"/>
    </row>
    <row r="494" spans="3:7" s="90" customFormat="1" x14ac:dyDescent="0.25">
      <c r="C494" s="98"/>
      <c r="D494" s="98"/>
      <c r="E494" s="98"/>
      <c r="G494" s="89"/>
    </row>
    <row r="495" spans="3:7" s="90" customFormat="1" x14ac:dyDescent="0.25">
      <c r="C495" s="98"/>
      <c r="D495" s="98"/>
      <c r="E495" s="98"/>
      <c r="G495" s="89"/>
    </row>
    <row r="496" spans="3:7" s="90" customFormat="1" x14ac:dyDescent="0.25">
      <c r="C496" s="98"/>
      <c r="D496" s="98"/>
      <c r="E496" s="98"/>
      <c r="G496" s="89"/>
    </row>
    <row r="497" spans="3:7" s="90" customFormat="1" x14ac:dyDescent="0.25">
      <c r="C497" s="98"/>
      <c r="D497" s="98"/>
      <c r="E497" s="98"/>
      <c r="G497" s="89"/>
    </row>
    <row r="498" spans="3:7" s="90" customFormat="1" x14ac:dyDescent="0.25">
      <c r="C498" s="98"/>
      <c r="D498" s="98"/>
      <c r="E498" s="98"/>
      <c r="G498" s="89"/>
    </row>
    <row r="499" spans="3:7" s="90" customFormat="1" x14ac:dyDescent="0.25">
      <c r="C499" s="98"/>
      <c r="D499" s="98"/>
      <c r="E499" s="98"/>
      <c r="G499" s="89"/>
    </row>
    <row r="500" spans="3:7" s="90" customFormat="1" x14ac:dyDescent="0.25">
      <c r="C500" s="98"/>
      <c r="D500" s="98"/>
      <c r="E500" s="98"/>
      <c r="G500" s="89"/>
    </row>
    <row r="501" spans="3:7" s="90" customFormat="1" x14ac:dyDescent="0.25">
      <c r="C501" s="98"/>
      <c r="D501" s="98"/>
      <c r="E501" s="98"/>
      <c r="G501" s="89"/>
    </row>
    <row r="502" spans="3:7" s="90" customFormat="1" x14ac:dyDescent="0.25">
      <c r="C502" s="98"/>
      <c r="D502" s="98"/>
      <c r="E502" s="98"/>
      <c r="G502" s="89"/>
    </row>
    <row r="503" spans="3:7" s="90" customFormat="1" x14ac:dyDescent="0.25">
      <c r="C503" s="98"/>
      <c r="D503" s="98"/>
      <c r="E503" s="98"/>
      <c r="G503" s="89"/>
    </row>
    <row r="504" spans="3:7" s="90" customFormat="1" x14ac:dyDescent="0.25">
      <c r="C504" s="98"/>
      <c r="D504" s="98"/>
      <c r="E504" s="98"/>
      <c r="G504" s="89"/>
    </row>
    <row r="505" spans="3:7" s="90" customFormat="1" x14ac:dyDescent="0.25">
      <c r="C505" s="98"/>
      <c r="D505" s="98"/>
      <c r="E505" s="98"/>
      <c r="G505" s="89"/>
    </row>
    <row r="506" spans="3:7" s="90" customFormat="1" x14ac:dyDescent="0.25">
      <c r="C506" s="98"/>
      <c r="D506" s="98"/>
      <c r="E506" s="98"/>
      <c r="G506" s="89"/>
    </row>
    <row r="507" spans="3:7" s="90" customFormat="1" x14ac:dyDescent="0.25">
      <c r="C507" s="98"/>
      <c r="D507" s="98"/>
      <c r="E507" s="98"/>
      <c r="G507" s="89"/>
    </row>
    <row r="508" spans="3:7" s="90" customFormat="1" x14ac:dyDescent="0.25">
      <c r="C508" s="98"/>
      <c r="D508" s="98"/>
      <c r="E508" s="98"/>
      <c r="G508" s="89"/>
    </row>
    <row r="509" spans="3:7" s="90" customFormat="1" x14ac:dyDescent="0.25">
      <c r="C509" s="98"/>
      <c r="D509" s="98"/>
      <c r="E509" s="98"/>
      <c r="G509" s="89"/>
    </row>
    <row r="510" spans="3:7" s="90" customFormat="1" x14ac:dyDescent="0.25">
      <c r="C510" s="98"/>
      <c r="D510" s="98"/>
      <c r="E510" s="98"/>
      <c r="G510" s="89"/>
    </row>
    <row r="511" spans="3:7" s="90" customFormat="1" x14ac:dyDescent="0.25">
      <c r="C511" s="98"/>
      <c r="D511" s="98"/>
      <c r="E511" s="98"/>
      <c r="G511" s="89"/>
    </row>
    <row r="512" spans="3:7" s="90" customFormat="1" x14ac:dyDescent="0.25">
      <c r="C512" s="98"/>
      <c r="D512" s="98"/>
      <c r="E512" s="98"/>
      <c r="G512" s="89"/>
    </row>
    <row r="513" spans="3:7" s="90" customFormat="1" x14ac:dyDescent="0.25">
      <c r="C513" s="98"/>
      <c r="D513" s="98"/>
      <c r="E513" s="98"/>
      <c r="G513" s="89"/>
    </row>
    <row r="514" spans="3:7" s="90" customFormat="1" x14ac:dyDescent="0.25">
      <c r="C514" s="98"/>
      <c r="D514" s="98"/>
      <c r="E514" s="98"/>
      <c r="G514" s="89"/>
    </row>
    <row r="515" spans="3:7" s="90" customFormat="1" x14ac:dyDescent="0.25">
      <c r="C515" s="98"/>
      <c r="D515" s="98"/>
      <c r="E515" s="98"/>
      <c r="G515" s="89"/>
    </row>
    <row r="516" spans="3:7" s="90" customFormat="1" x14ac:dyDescent="0.25">
      <c r="C516" s="98"/>
      <c r="D516" s="98"/>
      <c r="E516" s="98"/>
      <c r="G516" s="89"/>
    </row>
    <row r="517" spans="3:7" s="90" customFormat="1" x14ac:dyDescent="0.25">
      <c r="C517" s="98"/>
      <c r="D517" s="98"/>
      <c r="E517" s="98"/>
      <c r="G517" s="89"/>
    </row>
    <row r="518" spans="3:7" s="90" customFormat="1" x14ac:dyDescent="0.25">
      <c r="C518" s="98"/>
      <c r="D518" s="98"/>
      <c r="E518" s="98"/>
      <c r="G518" s="89"/>
    </row>
    <row r="519" spans="3:7" s="90" customFormat="1" x14ac:dyDescent="0.25">
      <c r="C519" s="98"/>
      <c r="D519" s="98"/>
      <c r="E519" s="98"/>
      <c r="G519" s="89"/>
    </row>
    <row r="520" spans="3:7" s="90" customFormat="1" x14ac:dyDescent="0.25">
      <c r="C520" s="98"/>
      <c r="D520" s="98"/>
      <c r="E520" s="98"/>
      <c r="G520" s="89"/>
    </row>
    <row r="521" spans="3:7" s="90" customFormat="1" x14ac:dyDescent="0.25">
      <c r="C521" s="98"/>
      <c r="D521" s="98"/>
      <c r="E521" s="98"/>
      <c r="G521" s="89"/>
    </row>
    <row r="522" spans="3:7" s="90" customFormat="1" x14ac:dyDescent="0.25">
      <c r="C522" s="98"/>
      <c r="D522" s="98"/>
      <c r="E522" s="98"/>
      <c r="G522" s="89"/>
    </row>
    <row r="523" spans="3:7" s="90" customFormat="1" x14ac:dyDescent="0.25">
      <c r="C523" s="98"/>
      <c r="D523" s="98"/>
      <c r="E523" s="98"/>
      <c r="G523" s="89"/>
    </row>
    <row r="524" spans="3:7" s="90" customFormat="1" x14ac:dyDescent="0.25">
      <c r="C524" s="98"/>
      <c r="D524" s="98"/>
      <c r="E524" s="98"/>
      <c r="G524" s="89"/>
    </row>
    <row r="525" spans="3:7" s="90" customFormat="1" x14ac:dyDescent="0.25">
      <c r="C525" s="98"/>
      <c r="D525" s="98"/>
      <c r="E525" s="98"/>
      <c r="G525" s="89"/>
    </row>
    <row r="526" spans="3:7" s="90" customFormat="1" x14ac:dyDescent="0.25">
      <c r="C526" s="98"/>
      <c r="D526" s="98"/>
      <c r="E526" s="98"/>
      <c r="G526" s="89"/>
    </row>
    <row r="527" spans="3:7" s="90" customFormat="1" x14ac:dyDescent="0.25">
      <c r="C527" s="98"/>
      <c r="D527" s="98"/>
      <c r="E527" s="98"/>
      <c r="G527" s="89"/>
    </row>
    <row r="528" spans="3:7" s="90" customFormat="1" x14ac:dyDescent="0.25">
      <c r="C528" s="98"/>
      <c r="D528" s="98"/>
      <c r="E528" s="98"/>
      <c r="G528" s="89"/>
    </row>
    <row r="529" spans="3:7" s="90" customFormat="1" x14ac:dyDescent="0.25">
      <c r="C529" s="98"/>
      <c r="D529" s="98"/>
      <c r="E529" s="98"/>
      <c r="G529" s="89"/>
    </row>
    <row r="530" spans="3:7" s="90" customFormat="1" x14ac:dyDescent="0.25">
      <c r="C530" s="98"/>
      <c r="D530" s="98"/>
      <c r="E530" s="98"/>
      <c r="G530" s="89"/>
    </row>
    <row r="531" spans="3:7" s="90" customFormat="1" x14ac:dyDescent="0.25">
      <c r="C531" s="98"/>
      <c r="D531" s="98"/>
      <c r="E531" s="98"/>
      <c r="G531" s="89"/>
    </row>
    <row r="532" spans="3:7" s="90" customFormat="1" x14ac:dyDescent="0.25">
      <c r="C532" s="98"/>
      <c r="D532" s="98"/>
      <c r="E532" s="98"/>
      <c r="G532" s="89"/>
    </row>
    <row r="533" spans="3:7" s="90" customFormat="1" x14ac:dyDescent="0.25">
      <c r="C533" s="98"/>
      <c r="D533" s="98"/>
      <c r="E533" s="98"/>
      <c r="G533" s="89"/>
    </row>
    <row r="534" spans="3:7" s="90" customFormat="1" x14ac:dyDescent="0.25">
      <c r="C534" s="98"/>
      <c r="D534" s="98"/>
      <c r="E534" s="98"/>
      <c r="G534" s="89"/>
    </row>
    <row r="535" spans="3:7" s="90" customFormat="1" x14ac:dyDescent="0.25">
      <c r="C535" s="98"/>
      <c r="D535" s="98"/>
      <c r="E535" s="98"/>
      <c r="G535" s="89"/>
    </row>
    <row r="536" spans="3:7" s="90" customFormat="1" x14ac:dyDescent="0.25">
      <c r="C536" s="98"/>
      <c r="D536" s="98"/>
      <c r="E536" s="98"/>
      <c r="G536" s="89"/>
    </row>
    <row r="537" spans="3:7" s="90" customFormat="1" x14ac:dyDescent="0.25">
      <c r="C537" s="98"/>
      <c r="D537" s="98"/>
      <c r="E537" s="98"/>
      <c r="G537" s="89"/>
    </row>
    <row r="538" spans="3:7" s="90" customFormat="1" x14ac:dyDescent="0.25">
      <c r="C538" s="98"/>
      <c r="D538" s="98"/>
      <c r="E538" s="98"/>
      <c r="G538" s="89"/>
    </row>
    <row r="539" spans="3:7" s="90" customFormat="1" x14ac:dyDescent="0.25">
      <c r="C539" s="98"/>
      <c r="D539" s="98"/>
      <c r="E539" s="98"/>
      <c r="G539" s="89"/>
    </row>
    <row r="540" spans="3:7" s="90" customFormat="1" x14ac:dyDescent="0.25">
      <c r="C540" s="98"/>
      <c r="D540" s="98"/>
      <c r="E540" s="98"/>
      <c r="G540" s="89"/>
    </row>
    <row r="541" spans="3:7" s="90" customFormat="1" x14ac:dyDescent="0.25">
      <c r="C541" s="98"/>
      <c r="D541" s="98"/>
      <c r="E541" s="98"/>
      <c r="G541" s="89"/>
    </row>
    <row r="542" spans="3:7" s="90" customFormat="1" x14ac:dyDescent="0.25">
      <c r="C542" s="98"/>
      <c r="D542" s="98"/>
      <c r="E542" s="98"/>
      <c r="G542" s="89"/>
    </row>
    <row r="543" spans="3:7" s="90" customFormat="1" x14ac:dyDescent="0.25">
      <c r="C543" s="98"/>
      <c r="D543" s="98"/>
      <c r="E543" s="98"/>
      <c r="G543" s="89"/>
    </row>
    <row r="544" spans="3:7" s="90" customFormat="1" x14ac:dyDescent="0.25">
      <c r="C544" s="98"/>
      <c r="D544" s="98"/>
      <c r="E544" s="98"/>
      <c r="G544" s="89"/>
    </row>
    <row r="545" spans="3:7" s="90" customFormat="1" x14ac:dyDescent="0.25">
      <c r="C545" s="98"/>
      <c r="D545" s="98"/>
      <c r="E545" s="98"/>
      <c r="G545" s="89"/>
    </row>
    <row r="546" spans="3:7" s="90" customFormat="1" x14ac:dyDescent="0.25">
      <c r="C546" s="98"/>
      <c r="D546" s="98"/>
      <c r="E546" s="98"/>
      <c r="G546" s="89"/>
    </row>
    <row r="547" spans="3:7" s="90" customFormat="1" x14ac:dyDescent="0.25">
      <c r="C547" s="98"/>
      <c r="D547" s="98"/>
      <c r="E547" s="98"/>
      <c r="G547" s="89"/>
    </row>
    <row r="548" spans="3:7" s="90" customFormat="1" x14ac:dyDescent="0.25">
      <c r="C548" s="98"/>
      <c r="D548" s="98"/>
      <c r="E548" s="98"/>
      <c r="G548" s="89"/>
    </row>
    <row r="549" spans="3:7" s="90" customFormat="1" x14ac:dyDescent="0.25">
      <c r="C549" s="98"/>
      <c r="D549" s="98"/>
      <c r="E549" s="98"/>
      <c r="G549" s="89"/>
    </row>
    <row r="550" spans="3:7" s="90" customFormat="1" x14ac:dyDescent="0.25">
      <c r="C550" s="98"/>
      <c r="D550" s="98"/>
      <c r="E550" s="98"/>
      <c r="G550" s="89"/>
    </row>
    <row r="551" spans="3:7" s="90" customFormat="1" x14ac:dyDescent="0.25">
      <c r="C551" s="98"/>
      <c r="D551" s="98"/>
      <c r="E551" s="98"/>
      <c r="G551" s="89"/>
    </row>
    <row r="552" spans="3:7" s="90" customFormat="1" x14ac:dyDescent="0.25">
      <c r="C552" s="98"/>
      <c r="D552" s="98"/>
      <c r="E552" s="98"/>
      <c r="G552" s="89"/>
    </row>
    <row r="553" spans="3:7" s="90" customFormat="1" x14ac:dyDescent="0.25">
      <c r="C553" s="98"/>
      <c r="D553" s="98"/>
      <c r="E553" s="98"/>
      <c r="G553" s="89"/>
    </row>
    <row r="554" spans="3:7" s="90" customFormat="1" x14ac:dyDescent="0.25">
      <c r="C554" s="98"/>
      <c r="D554" s="98"/>
      <c r="E554" s="98"/>
      <c r="G554" s="89"/>
    </row>
    <row r="555" spans="3:7" s="90" customFormat="1" x14ac:dyDescent="0.25">
      <c r="C555" s="98"/>
      <c r="D555" s="98"/>
      <c r="E555" s="98"/>
      <c r="G555" s="89"/>
    </row>
    <row r="556" spans="3:7" s="90" customFormat="1" x14ac:dyDescent="0.25">
      <c r="C556" s="98"/>
      <c r="D556" s="98"/>
      <c r="E556" s="98"/>
      <c r="G556" s="89"/>
    </row>
    <row r="557" spans="3:7" s="90" customFormat="1" x14ac:dyDescent="0.25">
      <c r="C557" s="98"/>
      <c r="D557" s="98"/>
      <c r="E557" s="98"/>
      <c r="G557" s="89"/>
    </row>
    <row r="558" spans="3:7" s="90" customFormat="1" x14ac:dyDescent="0.25">
      <c r="C558" s="98"/>
      <c r="D558" s="98"/>
      <c r="E558" s="98"/>
      <c r="G558" s="89"/>
    </row>
    <row r="559" spans="3:7" s="90" customFormat="1" x14ac:dyDescent="0.25">
      <c r="C559" s="98"/>
      <c r="D559" s="98"/>
      <c r="E559" s="98"/>
      <c r="G559" s="89"/>
    </row>
    <row r="560" spans="3:7" s="90" customFormat="1" x14ac:dyDescent="0.25">
      <c r="C560" s="98"/>
      <c r="D560" s="98"/>
      <c r="E560" s="98"/>
      <c r="G560" s="89"/>
    </row>
    <row r="561" spans="3:7" s="90" customFormat="1" x14ac:dyDescent="0.25">
      <c r="C561" s="98"/>
      <c r="D561" s="98"/>
      <c r="E561" s="98"/>
      <c r="G561" s="89"/>
    </row>
    <row r="562" spans="3:7" s="90" customFormat="1" x14ac:dyDescent="0.25">
      <c r="C562" s="98"/>
      <c r="D562" s="98"/>
      <c r="E562" s="98"/>
      <c r="G562" s="89"/>
    </row>
    <row r="563" spans="3:7" s="90" customFormat="1" x14ac:dyDescent="0.25">
      <c r="C563" s="98"/>
      <c r="D563" s="98"/>
      <c r="E563" s="98"/>
      <c r="G563" s="89"/>
    </row>
    <row r="564" spans="3:7" s="90" customFormat="1" x14ac:dyDescent="0.25">
      <c r="C564" s="98"/>
      <c r="D564" s="98"/>
      <c r="E564" s="98"/>
      <c r="G564" s="89"/>
    </row>
    <row r="565" spans="3:7" s="90" customFormat="1" x14ac:dyDescent="0.25">
      <c r="C565" s="98"/>
      <c r="D565" s="98"/>
      <c r="E565" s="98"/>
      <c r="G565" s="89"/>
    </row>
    <row r="566" spans="3:7" s="90" customFormat="1" x14ac:dyDescent="0.25">
      <c r="C566" s="98"/>
      <c r="D566" s="98"/>
      <c r="E566" s="98"/>
      <c r="G566" s="89"/>
    </row>
    <row r="567" spans="3:7" s="90" customFormat="1" x14ac:dyDescent="0.25">
      <c r="C567" s="98"/>
      <c r="D567" s="98"/>
      <c r="E567" s="98"/>
      <c r="G567" s="89"/>
    </row>
    <row r="568" spans="3:7" s="90" customFormat="1" x14ac:dyDescent="0.25">
      <c r="C568" s="98"/>
      <c r="D568" s="98"/>
      <c r="E568" s="98"/>
      <c r="G568" s="89"/>
    </row>
    <row r="569" spans="3:7" s="90" customFormat="1" x14ac:dyDescent="0.25">
      <c r="C569" s="98"/>
      <c r="D569" s="98"/>
      <c r="E569" s="98"/>
      <c r="G569" s="89"/>
    </row>
    <row r="570" spans="3:7" s="90" customFormat="1" x14ac:dyDescent="0.25">
      <c r="C570" s="98"/>
      <c r="D570" s="98"/>
      <c r="E570" s="98"/>
      <c r="G570" s="89"/>
    </row>
    <row r="571" spans="3:7" s="90" customFormat="1" x14ac:dyDescent="0.25">
      <c r="C571" s="98"/>
      <c r="D571" s="98"/>
      <c r="E571" s="98"/>
      <c r="G571" s="89"/>
    </row>
    <row r="572" spans="3:7" s="90" customFormat="1" x14ac:dyDescent="0.25">
      <c r="C572" s="98"/>
      <c r="D572" s="98"/>
      <c r="E572" s="98"/>
      <c r="G572" s="89"/>
    </row>
    <row r="573" spans="3:7" s="90" customFormat="1" x14ac:dyDescent="0.25">
      <c r="C573" s="98"/>
      <c r="D573" s="98"/>
      <c r="E573" s="98"/>
      <c r="G573" s="89"/>
    </row>
    <row r="574" spans="3:7" s="90" customFormat="1" x14ac:dyDescent="0.25">
      <c r="C574" s="98"/>
      <c r="D574" s="98"/>
      <c r="E574" s="98"/>
      <c r="G574" s="89"/>
    </row>
    <row r="575" spans="3:7" s="90" customFormat="1" x14ac:dyDescent="0.25">
      <c r="C575" s="98"/>
      <c r="D575" s="98"/>
      <c r="E575" s="98"/>
      <c r="G575" s="89"/>
    </row>
    <row r="576" spans="3:7" s="90" customFormat="1" x14ac:dyDescent="0.25">
      <c r="C576" s="98"/>
      <c r="D576" s="98"/>
      <c r="E576" s="98"/>
      <c r="G576" s="89"/>
    </row>
    <row r="577" spans="3:7" s="90" customFormat="1" x14ac:dyDescent="0.25">
      <c r="C577" s="98"/>
      <c r="D577" s="98"/>
      <c r="E577" s="98"/>
      <c r="G577" s="89"/>
    </row>
    <row r="578" spans="3:7" s="90" customFormat="1" x14ac:dyDescent="0.25">
      <c r="C578" s="98"/>
      <c r="D578" s="98"/>
      <c r="E578" s="98"/>
      <c r="G578" s="89"/>
    </row>
    <row r="579" spans="3:7" s="90" customFormat="1" x14ac:dyDescent="0.25">
      <c r="C579" s="98"/>
      <c r="D579" s="98"/>
      <c r="E579" s="98"/>
      <c r="G579" s="89"/>
    </row>
    <row r="580" spans="3:7" s="90" customFormat="1" x14ac:dyDescent="0.25">
      <c r="C580" s="98"/>
      <c r="D580" s="98"/>
      <c r="E580" s="98"/>
      <c r="G580" s="89"/>
    </row>
    <row r="581" spans="3:7" s="90" customFormat="1" x14ac:dyDescent="0.25">
      <c r="C581" s="98"/>
      <c r="D581" s="98"/>
      <c r="E581" s="98"/>
      <c r="G581" s="89"/>
    </row>
    <row r="582" spans="3:7" s="90" customFormat="1" x14ac:dyDescent="0.25">
      <c r="C582" s="98"/>
      <c r="D582" s="98"/>
      <c r="E582" s="98"/>
      <c r="G582" s="89"/>
    </row>
    <row r="583" spans="3:7" s="90" customFormat="1" x14ac:dyDescent="0.25">
      <c r="C583" s="98"/>
      <c r="D583" s="98"/>
      <c r="E583" s="98"/>
      <c r="G583" s="89"/>
    </row>
    <row r="584" spans="3:7" s="90" customFormat="1" x14ac:dyDescent="0.25">
      <c r="C584" s="98"/>
      <c r="D584" s="98"/>
      <c r="E584" s="98"/>
      <c r="G584" s="89"/>
    </row>
    <row r="585" spans="3:7" s="90" customFormat="1" x14ac:dyDescent="0.25">
      <c r="C585" s="98"/>
      <c r="D585" s="98"/>
      <c r="E585" s="98"/>
      <c r="G585" s="89"/>
    </row>
    <row r="586" spans="3:7" s="90" customFormat="1" x14ac:dyDescent="0.25">
      <c r="C586" s="98"/>
      <c r="D586" s="98"/>
      <c r="E586" s="98"/>
      <c r="G586" s="89"/>
    </row>
    <row r="587" spans="3:7" s="90" customFormat="1" x14ac:dyDescent="0.25">
      <c r="C587" s="98"/>
      <c r="D587" s="98"/>
      <c r="E587" s="98"/>
      <c r="G587" s="89"/>
    </row>
    <row r="588" spans="3:7" s="90" customFormat="1" x14ac:dyDescent="0.25">
      <c r="C588" s="98"/>
      <c r="D588" s="98"/>
      <c r="E588" s="98"/>
      <c r="G588" s="89"/>
    </row>
    <row r="589" spans="3:7" s="90" customFormat="1" x14ac:dyDescent="0.25">
      <c r="C589" s="98"/>
      <c r="D589" s="98"/>
      <c r="E589" s="98"/>
      <c r="G589" s="89"/>
    </row>
    <row r="590" spans="3:7" s="90" customFormat="1" x14ac:dyDescent="0.25">
      <c r="C590" s="98"/>
      <c r="D590" s="98"/>
      <c r="E590" s="98"/>
      <c r="G590" s="89"/>
    </row>
    <row r="591" spans="3:7" s="90" customFormat="1" x14ac:dyDescent="0.25">
      <c r="C591" s="98"/>
      <c r="D591" s="98"/>
      <c r="E591" s="98"/>
      <c r="G591" s="89"/>
    </row>
    <row r="592" spans="3:7" s="90" customFormat="1" x14ac:dyDescent="0.25">
      <c r="C592" s="98"/>
      <c r="D592" s="98"/>
      <c r="E592" s="98"/>
      <c r="G592" s="89"/>
    </row>
    <row r="593" spans="3:7" s="90" customFormat="1" x14ac:dyDescent="0.25">
      <c r="C593" s="98"/>
      <c r="D593" s="98"/>
      <c r="E593" s="98"/>
      <c r="G593" s="89"/>
    </row>
    <row r="594" spans="3:7" s="90" customFormat="1" x14ac:dyDescent="0.25">
      <c r="C594" s="98"/>
      <c r="D594" s="98"/>
      <c r="E594" s="98"/>
      <c r="G594" s="89"/>
    </row>
    <row r="595" spans="3:7" s="90" customFormat="1" x14ac:dyDescent="0.25">
      <c r="C595" s="98"/>
      <c r="D595" s="98"/>
      <c r="E595" s="98"/>
      <c r="G595" s="89"/>
    </row>
    <row r="596" spans="3:7" s="90" customFormat="1" x14ac:dyDescent="0.25">
      <c r="C596" s="98"/>
      <c r="D596" s="98"/>
      <c r="E596" s="98"/>
      <c r="G596" s="89"/>
    </row>
    <row r="597" spans="3:7" s="90" customFormat="1" x14ac:dyDescent="0.25">
      <c r="C597" s="98"/>
      <c r="D597" s="98"/>
      <c r="E597" s="98"/>
      <c r="G597" s="89"/>
    </row>
    <row r="598" spans="3:7" s="90" customFormat="1" x14ac:dyDescent="0.25">
      <c r="C598" s="98"/>
      <c r="D598" s="98"/>
      <c r="E598" s="98"/>
      <c r="G598" s="89"/>
    </row>
    <row r="599" spans="3:7" s="90" customFormat="1" x14ac:dyDescent="0.25">
      <c r="C599" s="98"/>
      <c r="D599" s="98"/>
      <c r="E599" s="98"/>
      <c r="G599" s="89"/>
    </row>
    <row r="600" spans="3:7" s="90" customFormat="1" x14ac:dyDescent="0.25">
      <c r="C600" s="98"/>
      <c r="D600" s="98"/>
      <c r="E600" s="98"/>
      <c r="G600" s="89"/>
    </row>
    <row r="601" spans="3:7" s="90" customFormat="1" x14ac:dyDescent="0.25">
      <c r="C601" s="98"/>
      <c r="D601" s="98"/>
      <c r="E601" s="98"/>
      <c r="G601" s="89"/>
    </row>
    <row r="602" spans="3:7" s="90" customFormat="1" x14ac:dyDescent="0.25">
      <c r="C602" s="98"/>
      <c r="D602" s="98"/>
      <c r="E602" s="98"/>
      <c r="G602" s="89"/>
    </row>
    <row r="603" spans="3:7" s="90" customFormat="1" x14ac:dyDescent="0.25">
      <c r="C603" s="98"/>
      <c r="D603" s="98"/>
      <c r="E603" s="98"/>
      <c r="G603" s="89"/>
    </row>
    <row r="604" spans="3:7" s="90" customFormat="1" x14ac:dyDescent="0.25">
      <c r="C604" s="98"/>
      <c r="D604" s="98"/>
      <c r="E604" s="98"/>
      <c r="G604" s="89"/>
    </row>
    <row r="605" spans="3:7" s="90" customFormat="1" x14ac:dyDescent="0.25">
      <c r="C605" s="98"/>
      <c r="D605" s="98"/>
      <c r="E605" s="98"/>
      <c r="G605" s="89"/>
    </row>
    <row r="606" spans="3:7" s="90" customFormat="1" x14ac:dyDescent="0.25">
      <c r="C606" s="98"/>
      <c r="D606" s="98"/>
      <c r="E606" s="98"/>
      <c r="G606" s="89"/>
    </row>
    <row r="607" spans="3:7" s="90" customFormat="1" x14ac:dyDescent="0.25">
      <c r="C607" s="98"/>
      <c r="D607" s="98"/>
      <c r="E607" s="98"/>
      <c r="G607" s="89"/>
    </row>
    <row r="608" spans="3:7" s="90" customFormat="1" x14ac:dyDescent="0.25">
      <c r="C608" s="98"/>
      <c r="D608" s="98"/>
      <c r="E608" s="98"/>
      <c r="G608" s="89"/>
    </row>
    <row r="609" spans="3:7" s="90" customFormat="1" x14ac:dyDescent="0.25">
      <c r="C609" s="98"/>
      <c r="D609" s="98"/>
      <c r="E609" s="98"/>
      <c r="G609" s="89"/>
    </row>
    <row r="610" spans="3:7" s="90" customFormat="1" x14ac:dyDescent="0.25">
      <c r="C610" s="98"/>
      <c r="D610" s="98"/>
      <c r="E610" s="98"/>
      <c r="G610" s="89"/>
    </row>
    <row r="611" spans="3:7" s="90" customFormat="1" x14ac:dyDescent="0.25">
      <c r="C611" s="98"/>
      <c r="D611" s="98"/>
      <c r="E611" s="98"/>
      <c r="G611" s="89"/>
    </row>
    <row r="612" spans="3:7" s="90" customFormat="1" x14ac:dyDescent="0.25">
      <c r="C612" s="98"/>
      <c r="D612" s="98"/>
      <c r="E612" s="98"/>
      <c r="G612" s="89"/>
    </row>
    <row r="613" spans="3:7" s="90" customFormat="1" x14ac:dyDescent="0.25">
      <c r="C613" s="98"/>
      <c r="D613" s="98"/>
      <c r="E613" s="98"/>
      <c r="G613" s="89"/>
    </row>
    <row r="614" spans="3:7" s="90" customFormat="1" x14ac:dyDescent="0.25">
      <c r="C614" s="98"/>
      <c r="D614" s="98"/>
      <c r="E614" s="98"/>
      <c r="G614" s="89"/>
    </row>
    <row r="615" spans="3:7" s="90" customFormat="1" x14ac:dyDescent="0.25">
      <c r="C615" s="98"/>
      <c r="D615" s="98"/>
      <c r="E615" s="98"/>
      <c r="G615" s="89"/>
    </row>
    <row r="616" spans="3:7" s="90" customFormat="1" x14ac:dyDescent="0.25">
      <c r="C616" s="98"/>
      <c r="D616" s="98"/>
      <c r="E616" s="98"/>
      <c r="G616" s="89"/>
    </row>
    <row r="617" spans="3:7" s="90" customFormat="1" x14ac:dyDescent="0.25">
      <c r="C617" s="98"/>
      <c r="D617" s="98"/>
      <c r="E617" s="98"/>
      <c r="G617" s="89"/>
    </row>
    <row r="618" spans="3:7" s="90" customFormat="1" x14ac:dyDescent="0.25">
      <c r="C618" s="98"/>
      <c r="D618" s="98"/>
      <c r="E618" s="98"/>
      <c r="G618" s="89"/>
    </row>
    <row r="619" spans="3:7" s="90" customFormat="1" x14ac:dyDescent="0.25">
      <c r="C619" s="98"/>
      <c r="D619" s="98"/>
      <c r="E619" s="98"/>
      <c r="G619" s="89"/>
    </row>
    <row r="620" spans="3:7" s="90" customFormat="1" x14ac:dyDescent="0.25">
      <c r="C620" s="98"/>
      <c r="D620" s="98"/>
      <c r="E620" s="98"/>
      <c r="G620" s="89"/>
    </row>
    <row r="621" spans="3:7" s="90" customFormat="1" x14ac:dyDescent="0.25">
      <c r="C621" s="98"/>
      <c r="D621" s="98"/>
      <c r="E621" s="98"/>
      <c r="G621" s="89"/>
    </row>
    <row r="622" spans="3:7" s="90" customFormat="1" x14ac:dyDescent="0.25">
      <c r="C622" s="98"/>
      <c r="D622" s="98"/>
      <c r="E622" s="98"/>
      <c r="G622" s="89"/>
    </row>
    <row r="623" spans="3:7" s="90" customFormat="1" x14ac:dyDescent="0.25">
      <c r="C623" s="98"/>
      <c r="D623" s="98"/>
      <c r="E623" s="98"/>
      <c r="G623" s="89"/>
    </row>
    <row r="624" spans="3:7" s="90" customFormat="1" x14ac:dyDescent="0.25">
      <c r="C624" s="98"/>
      <c r="D624" s="98"/>
      <c r="E624" s="98"/>
      <c r="G624" s="89"/>
    </row>
    <row r="625" spans="3:7" s="90" customFormat="1" x14ac:dyDescent="0.25">
      <c r="C625" s="98"/>
      <c r="D625" s="98"/>
      <c r="E625" s="98"/>
      <c r="G625" s="89"/>
    </row>
    <row r="626" spans="3:7" s="90" customFormat="1" x14ac:dyDescent="0.25">
      <c r="C626" s="98"/>
      <c r="D626" s="98"/>
      <c r="E626" s="98"/>
      <c r="G626" s="89"/>
    </row>
    <row r="627" spans="3:7" s="90" customFormat="1" x14ac:dyDescent="0.25">
      <c r="C627" s="98"/>
      <c r="D627" s="98"/>
      <c r="E627" s="98"/>
      <c r="G627" s="89"/>
    </row>
    <row r="628" spans="3:7" s="90" customFormat="1" x14ac:dyDescent="0.25">
      <c r="C628" s="98"/>
      <c r="D628" s="98"/>
      <c r="E628" s="98"/>
      <c r="G628" s="89"/>
    </row>
    <row r="629" spans="3:7" s="90" customFormat="1" x14ac:dyDescent="0.25">
      <c r="C629" s="98"/>
      <c r="D629" s="98"/>
      <c r="E629" s="98"/>
      <c r="G629" s="89"/>
    </row>
    <row r="630" spans="3:7" s="90" customFormat="1" x14ac:dyDescent="0.25">
      <c r="C630" s="98"/>
      <c r="D630" s="98"/>
      <c r="E630" s="98"/>
      <c r="G630" s="89"/>
    </row>
    <row r="631" spans="3:7" s="90" customFormat="1" x14ac:dyDescent="0.25">
      <c r="C631" s="98"/>
      <c r="D631" s="98"/>
      <c r="E631" s="98"/>
      <c r="G631" s="89"/>
    </row>
    <row r="632" spans="3:7" s="90" customFormat="1" x14ac:dyDescent="0.25">
      <c r="C632" s="98"/>
      <c r="D632" s="98"/>
      <c r="E632" s="98"/>
      <c r="G632" s="89"/>
    </row>
    <row r="633" spans="3:7" s="90" customFormat="1" x14ac:dyDescent="0.25">
      <c r="C633" s="98"/>
      <c r="D633" s="98"/>
      <c r="E633" s="98"/>
      <c r="G633" s="89"/>
    </row>
    <row r="634" spans="3:7" s="90" customFormat="1" x14ac:dyDescent="0.25">
      <c r="C634" s="98"/>
      <c r="D634" s="98"/>
      <c r="E634" s="98"/>
      <c r="G634" s="89"/>
    </row>
    <row r="635" spans="3:7" s="90" customFormat="1" x14ac:dyDescent="0.25">
      <c r="C635" s="98"/>
      <c r="D635" s="98"/>
      <c r="E635" s="98"/>
      <c r="G635" s="89"/>
    </row>
    <row r="636" spans="3:7" s="90" customFormat="1" x14ac:dyDescent="0.25">
      <c r="C636" s="98"/>
      <c r="D636" s="98"/>
      <c r="E636" s="98"/>
      <c r="G636" s="89"/>
    </row>
    <row r="637" spans="3:7" s="90" customFormat="1" x14ac:dyDescent="0.25">
      <c r="C637" s="98"/>
      <c r="D637" s="98"/>
      <c r="E637" s="98"/>
      <c r="G637" s="89"/>
    </row>
    <row r="638" spans="3:7" s="90" customFormat="1" x14ac:dyDescent="0.25">
      <c r="C638" s="98"/>
      <c r="D638" s="98"/>
      <c r="E638" s="98"/>
      <c r="G638" s="89"/>
    </row>
    <row r="639" spans="3:7" s="90" customFormat="1" x14ac:dyDescent="0.25">
      <c r="C639" s="98"/>
      <c r="D639" s="98"/>
      <c r="E639" s="98"/>
      <c r="G639" s="89"/>
    </row>
    <row r="640" spans="3:7" s="90" customFormat="1" x14ac:dyDescent="0.25">
      <c r="C640" s="98"/>
      <c r="D640" s="98"/>
      <c r="E640" s="98"/>
      <c r="G640" s="89"/>
    </row>
    <row r="641" spans="3:7" s="90" customFormat="1" x14ac:dyDescent="0.25">
      <c r="C641" s="98"/>
      <c r="D641" s="98"/>
      <c r="E641" s="98"/>
      <c r="G641" s="89"/>
    </row>
    <row r="642" spans="3:7" s="90" customFormat="1" x14ac:dyDescent="0.25">
      <c r="C642" s="98"/>
      <c r="D642" s="98"/>
      <c r="E642" s="98"/>
      <c r="G642" s="89"/>
    </row>
    <row r="643" spans="3:7" s="90" customFormat="1" x14ac:dyDescent="0.25">
      <c r="C643" s="98"/>
      <c r="D643" s="98"/>
      <c r="E643" s="98"/>
      <c r="G643" s="89"/>
    </row>
    <row r="644" spans="3:7" s="90" customFormat="1" x14ac:dyDescent="0.25">
      <c r="C644" s="98"/>
      <c r="D644" s="98"/>
      <c r="E644" s="98"/>
      <c r="G644" s="89"/>
    </row>
    <row r="645" spans="3:7" s="90" customFormat="1" x14ac:dyDescent="0.25">
      <c r="C645" s="98"/>
      <c r="D645" s="98"/>
      <c r="E645" s="98"/>
      <c r="G645" s="89"/>
    </row>
    <row r="646" spans="3:7" s="90" customFormat="1" x14ac:dyDescent="0.25">
      <c r="C646" s="98"/>
      <c r="D646" s="98"/>
      <c r="E646" s="98"/>
      <c r="G646" s="89"/>
    </row>
    <row r="647" spans="3:7" s="90" customFormat="1" x14ac:dyDescent="0.25">
      <c r="C647" s="98"/>
      <c r="D647" s="98"/>
      <c r="E647" s="98"/>
      <c r="G647" s="89"/>
    </row>
    <row r="648" spans="3:7" s="90" customFormat="1" x14ac:dyDescent="0.25">
      <c r="C648" s="98"/>
      <c r="D648" s="98"/>
      <c r="E648" s="98"/>
      <c r="G648" s="89"/>
    </row>
    <row r="649" spans="3:7" s="90" customFormat="1" x14ac:dyDescent="0.25">
      <c r="C649" s="98"/>
      <c r="D649" s="98"/>
      <c r="E649" s="98"/>
      <c r="G649" s="89"/>
    </row>
    <row r="650" spans="3:7" s="90" customFormat="1" x14ac:dyDescent="0.25">
      <c r="C650" s="98"/>
      <c r="D650" s="98"/>
      <c r="E650" s="98"/>
      <c r="G650" s="89"/>
    </row>
    <row r="651" spans="3:7" s="90" customFormat="1" x14ac:dyDescent="0.25">
      <c r="C651" s="98"/>
      <c r="D651" s="98"/>
      <c r="E651" s="98"/>
      <c r="G651" s="89"/>
    </row>
    <row r="652" spans="3:7" s="90" customFormat="1" x14ac:dyDescent="0.25">
      <c r="C652" s="98"/>
      <c r="D652" s="98"/>
      <c r="E652" s="98"/>
      <c r="G652" s="89"/>
    </row>
    <row r="653" spans="3:7" s="90" customFormat="1" x14ac:dyDescent="0.25">
      <c r="C653" s="98"/>
      <c r="D653" s="98"/>
      <c r="E653" s="98"/>
      <c r="G653" s="89"/>
    </row>
    <row r="654" spans="3:7" s="90" customFormat="1" x14ac:dyDescent="0.25">
      <c r="C654" s="98"/>
      <c r="D654" s="98"/>
      <c r="E654" s="98"/>
      <c r="G654" s="89"/>
    </row>
    <row r="655" spans="3:7" s="90" customFormat="1" x14ac:dyDescent="0.25">
      <c r="C655" s="98"/>
      <c r="D655" s="98"/>
      <c r="E655" s="98"/>
      <c r="G655" s="89"/>
    </row>
    <row r="656" spans="3:7" s="90" customFormat="1" x14ac:dyDescent="0.25">
      <c r="C656" s="98"/>
      <c r="D656" s="98"/>
      <c r="E656" s="98"/>
      <c r="G656" s="89"/>
    </row>
    <row r="657" spans="3:7" s="90" customFormat="1" x14ac:dyDescent="0.25">
      <c r="C657" s="98"/>
      <c r="D657" s="98"/>
      <c r="E657" s="98"/>
      <c r="G657" s="89"/>
    </row>
    <row r="658" spans="3:7" s="90" customFormat="1" x14ac:dyDescent="0.25">
      <c r="C658" s="98"/>
      <c r="D658" s="98"/>
      <c r="E658" s="98"/>
      <c r="G658" s="89"/>
    </row>
    <row r="659" spans="3:7" s="90" customFormat="1" x14ac:dyDescent="0.25">
      <c r="C659" s="98"/>
      <c r="D659" s="98"/>
      <c r="E659" s="98"/>
      <c r="G659" s="89"/>
    </row>
    <row r="660" spans="3:7" s="90" customFormat="1" x14ac:dyDescent="0.25">
      <c r="C660" s="98"/>
      <c r="D660" s="98"/>
      <c r="E660" s="98"/>
      <c r="G660" s="89"/>
    </row>
    <row r="661" spans="3:7" s="90" customFormat="1" x14ac:dyDescent="0.25">
      <c r="C661" s="98"/>
      <c r="D661" s="98"/>
      <c r="E661" s="98"/>
      <c r="G661" s="89"/>
    </row>
    <row r="662" spans="3:7" s="90" customFormat="1" x14ac:dyDescent="0.25">
      <c r="C662" s="98"/>
      <c r="D662" s="98"/>
      <c r="E662" s="98"/>
      <c r="G662" s="89"/>
    </row>
    <row r="663" spans="3:7" s="90" customFormat="1" x14ac:dyDescent="0.25">
      <c r="C663" s="98"/>
      <c r="D663" s="98"/>
      <c r="E663" s="98"/>
      <c r="G663" s="89"/>
    </row>
    <row r="664" spans="3:7" s="90" customFormat="1" x14ac:dyDescent="0.25">
      <c r="C664" s="98"/>
      <c r="D664" s="98"/>
      <c r="E664" s="98"/>
      <c r="G664" s="89"/>
    </row>
    <row r="665" spans="3:7" s="90" customFormat="1" x14ac:dyDescent="0.25">
      <c r="C665" s="98"/>
      <c r="D665" s="98"/>
      <c r="E665" s="98"/>
      <c r="G665" s="89"/>
    </row>
    <row r="666" spans="3:7" s="90" customFormat="1" x14ac:dyDescent="0.25">
      <c r="C666" s="98"/>
      <c r="D666" s="98"/>
      <c r="E666" s="98"/>
      <c r="G666" s="89"/>
    </row>
    <row r="667" spans="3:7" s="90" customFormat="1" x14ac:dyDescent="0.25">
      <c r="C667" s="98"/>
      <c r="D667" s="98"/>
      <c r="E667" s="98"/>
      <c r="G667" s="89"/>
    </row>
    <row r="668" spans="3:7" s="90" customFormat="1" x14ac:dyDescent="0.25">
      <c r="C668" s="98"/>
      <c r="D668" s="98"/>
      <c r="E668" s="98"/>
      <c r="G668" s="89"/>
    </row>
    <row r="669" spans="3:7" s="90" customFormat="1" x14ac:dyDescent="0.25">
      <c r="C669" s="98"/>
      <c r="D669" s="98"/>
      <c r="E669" s="98"/>
      <c r="G669" s="89"/>
    </row>
    <row r="670" spans="3:7" s="90" customFormat="1" x14ac:dyDescent="0.25">
      <c r="C670" s="98"/>
      <c r="D670" s="98"/>
      <c r="E670" s="98"/>
      <c r="G670" s="89"/>
    </row>
    <row r="671" spans="3:7" s="90" customFormat="1" x14ac:dyDescent="0.25">
      <c r="C671" s="98"/>
      <c r="D671" s="98"/>
      <c r="E671" s="98"/>
      <c r="G671" s="89"/>
    </row>
    <row r="672" spans="3:7" s="90" customFormat="1" x14ac:dyDescent="0.25">
      <c r="C672" s="98"/>
      <c r="D672" s="98"/>
      <c r="E672" s="98"/>
      <c r="G672" s="89"/>
    </row>
    <row r="673" spans="3:7" s="90" customFormat="1" x14ac:dyDescent="0.25">
      <c r="C673" s="98"/>
      <c r="D673" s="98"/>
      <c r="E673" s="98"/>
      <c r="G673" s="89"/>
    </row>
    <row r="674" spans="3:7" s="90" customFormat="1" x14ac:dyDescent="0.25">
      <c r="C674" s="98"/>
      <c r="D674" s="98"/>
      <c r="E674" s="98"/>
      <c r="G674" s="89"/>
    </row>
    <row r="675" spans="3:7" s="90" customFormat="1" x14ac:dyDescent="0.25">
      <c r="C675" s="98"/>
      <c r="D675" s="98"/>
      <c r="E675" s="98"/>
      <c r="G675" s="89"/>
    </row>
    <row r="676" spans="3:7" s="90" customFormat="1" x14ac:dyDescent="0.25">
      <c r="C676" s="98"/>
      <c r="D676" s="98"/>
      <c r="E676" s="98"/>
      <c r="G676" s="89"/>
    </row>
    <row r="677" spans="3:7" s="90" customFormat="1" x14ac:dyDescent="0.25">
      <c r="C677" s="98"/>
      <c r="D677" s="98"/>
      <c r="E677" s="98"/>
      <c r="G677" s="89"/>
    </row>
    <row r="678" spans="3:7" s="90" customFormat="1" x14ac:dyDescent="0.25">
      <c r="C678" s="98"/>
      <c r="D678" s="98"/>
      <c r="E678" s="98"/>
      <c r="G678" s="89"/>
    </row>
    <row r="679" spans="3:7" s="90" customFormat="1" x14ac:dyDescent="0.25">
      <c r="C679" s="98"/>
      <c r="D679" s="98"/>
      <c r="E679" s="98"/>
      <c r="G679" s="89"/>
    </row>
    <row r="680" spans="3:7" s="90" customFormat="1" x14ac:dyDescent="0.25">
      <c r="C680" s="98"/>
      <c r="D680" s="98"/>
      <c r="E680" s="98"/>
      <c r="G680" s="89"/>
    </row>
    <row r="681" spans="3:7" s="90" customFormat="1" x14ac:dyDescent="0.25">
      <c r="C681" s="98"/>
      <c r="D681" s="98"/>
      <c r="E681" s="98"/>
      <c r="G681" s="89"/>
    </row>
    <row r="682" spans="3:7" s="90" customFormat="1" x14ac:dyDescent="0.25">
      <c r="C682" s="98"/>
      <c r="D682" s="98"/>
      <c r="E682" s="98"/>
      <c r="G682" s="89"/>
    </row>
    <row r="683" spans="3:7" s="90" customFormat="1" x14ac:dyDescent="0.25">
      <c r="C683" s="98"/>
      <c r="D683" s="98"/>
      <c r="E683" s="98"/>
      <c r="G683" s="89"/>
    </row>
    <row r="684" spans="3:7" s="90" customFormat="1" x14ac:dyDescent="0.25">
      <c r="C684" s="98"/>
      <c r="D684" s="98"/>
      <c r="E684" s="98"/>
      <c r="G684" s="89"/>
    </row>
    <row r="685" spans="3:7" s="90" customFormat="1" x14ac:dyDescent="0.25">
      <c r="C685" s="98"/>
      <c r="D685" s="98"/>
      <c r="E685" s="98"/>
      <c r="G685" s="89"/>
    </row>
    <row r="686" spans="3:7" s="90" customFormat="1" x14ac:dyDescent="0.25">
      <c r="C686" s="98"/>
      <c r="D686" s="98"/>
      <c r="E686" s="98"/>
      <c r="G686" s="89"/>
    </row>
    <row r="687" spans="3:7" s="90" customFormat="1" x14ac:dyDescent="0.25">
      <c r="C687" s="98"/>
      <c r="D687" s="98"/>
      <c r="E687" s="98"/>
      <c r="G687" s="89"/>
    </row>
    <row r="688" spans="3:7" s="90" customFormat="1" x14ac:dyDescent="0.25">
      <c r="C688" s="98"/>
      <c r="D688" s="98"/>
      <c r="E688" s="98"/>
      <c r="G688" s="89"/>
    </row>
    <row r="689" spans="3:7" s="90" customFormat="1" x14ac:dyDescent="0.25">
      <c r="C689" s="98"/>
      <c r="D689" s="98"/>
      <c r="E689" s="98"/>
      <c r="G689" s="89"/>
    </row>
    <row r="690" spans="3:7" s="90" customFormat="1" x14ac:dyDescent="0.25">
      <c r="C690" s="98"/>
      <c r="D690" s="98"/>
      <c r="E690" s="98"/>
      <c r="G690" s="89"/>
    </row>
    <row r="691" spans="3:7" s="90" customFormat="1" x14ac:dyDescent="0.25">
      <c r="C691" s="98"/>
      <c r="D691" s="98"/>
      <c r="E691" s="98"/>
      <c r="G691" s="89"/>
    </row>
    <row r="692" spans="3:7" s="90" customFormat="1" x14ac:dyDescent="0.25">
      <c r="C692" s="98"/>
      <c r="D692" s="98"/>
      <c r="E692" s="98"/>
      <c r="G692" s="89"/>
    </row>
    <row r="693" spans="3:7" s="90" customFormat="1" x14ac:dyDescent="0.25">
      <c r="C693" s="98"/>
      <c r="D693" s="98"/>
      <c r="E693" s="98"/>
      <c r="G693" s="89"/>
    </row>
    <row r="694" spans="3:7" s="90" customFormat="1" x14ac:dyDescent="0.25">
      <c r="C694" s="98"/>
      <c r="D694" s="98"/>
      <c r="E694" s="98"/>
      <c r="G694" s="89"/>
    </row>
    <row r="695" spans="3:7" s="90" customFormat="1" x14ac:dyDescent="0.25">
      <c r="C695" s="98"/>
      <c r="D695" s="98"/>
      <c r="E695" s="98"/>
      <c r="G695" s="89"/>
    </row>
    <row r="696" spans="3:7" s="90" customFormat="1" x14ac:dyDescent="0.25">
      <c r="C696" s="98"/>
      <c r="D696" s="98"/>
      <c r="E696" s="98"/>
      <c r="G696" s="89"/>
    </row>
    <row r="697" spans="3:7" s="90" customFormat="1" x14ac:dyDescent="0.25">
      <c r="C697" s="98"/>
      <c r="D697" s="98"/>
      <c r="E697" s="98"/>
      <c r="G697" s="89"/>
    </row>
    <row r="698" spans="3:7" s="90" customFormat="1" x14ac:dyDescent="0.25">
      <c r="C698" s="98"/>
      <c r="D698" s="98"/>
      <c r="E698" s="98"/>
      <c r="G698" s="89"/>
    </row>
    <row r="699" spans="3:7" s="90" customFormat="1" x14ac:dyDescent="0.25">
      <c r="C699" s="98"/>
      <c r="D699" s="98"/>
      <c r="E699" s="98"/>
      <c r="G699" s="89"/>
    </row>
    <row r="700" spans="3:7" s="90" customFormat="1" x14ac:dyDescent="0.25">
      <c r="C700" s="98"/>
      <c r="D700" s="98"/>
      <c r="E700" s="98"/>
      <c r="G700" s="89"/>
    </row>
    <row r="701" spans="3:7" s="90" customFormat="1" x14ac:dyDescent="0.25">
      <c r="C701" s="98"/>
      <c r="D701" s="98"/>
      <c r="E701" s="98"/>
      <c r="G701" s="89"/>
    </row>
    <row r="702" spans="3:7" s="90" customFormat="1" x14ac:dyDescent="0.25">
      <c r="C702" s="98"/>
      <c r="D702" s="98"/>
      <c r="E702" s="98"/>
      <c r="G702" s="89"/>
    </row>
    <row r="703" spans="3:7" s="90" customFormat="1" x14ac:dyDescent="0.25">
      <c r="C703" s="98"/>
      <c r="D703" s="98"/>
      <c r="E703" s="98"/>
      <c r="G703" s="89"/>
    </row>
    <row r="704" spans="3:7" s="90" customFormat="1" x14ac:dyDescent="0.25">
      <c r="C704" s="98"/>
      <c r="D704" s="98"/>
      <c r="E704" s="98"/>
      <c r="G704" s="89"/>
    </row>
    <row r="705" spans="3:7" s="90" customFormat="1" x14ac:dyDescent="0.25">
      <c r="C705" s="98"/>
      <c r="D705" s="98"/>
      <c r="E705" s="98"/>
      <c r="G705" s="89"/>
    </row>
    <row r="706" spans="3:7" s="90" customFormat="1" x14ac:dyDescent="0.25">
      <c r="C706" s="98"/>
      <c r="D706" s="98"/>
      <c r="E706" s="98"/>
      <c r="G706" s="89"/>
    </row>
    <row r="707" spans="3:7" s="90" customFormat="1" x14ac:dyDescent="0.25">
      <c r="C707" s="98"/>
      <c r="D707" s="98"/>
      <c r="E707" s="98"/>
      <c r="G707" s="89"/>
    </row>
    <row r="708" spans="3:7" s="90" customFormat="1" x14ac:dyDescent="0.25">
      <c r="C708" s="98"/>
      <c r="D708" s="98"/>
      <c r="E708" s="98"/>
      <c r="G708" s="89"/>
    </row>
    <row r="709" spans="3:7" s="90" customFormat="1" x14ac:dyDescent="0.25">
      <c r="C709" s="98"/>
      <c r="D709" s="98"/>
      <c r="E709" s="98"/>
      <c r="G709" s="89"/>
    </row>
    <row r="710" spans="3:7" s="90" customFormat="1" x14ac:dyDescent="0.25">
      <c r="C710" s="98"/>
      <c r="D710" s="98"/>
      <c r="E710" s="98"/>
      <c r="G710" s="89"/>
    </row>
    <row r="711" spans="3:7" s="90" customFormat="1" x14ac:dyDescent="0.25">
      <c r="C711" s="98"/>
      <c r="D711" s="98"/>
      <c r="E711" s="98"/>
      <c r="G711" s="89"/>
    </row>
    <row r="712" spans="3:7" s="90" customFormat="1" x14ac:dyDescent="0.25">
      <c r="C712" s="98"/>
      <c r="D712" s="98"/>
      <c r="E712" s="98"/>
      <c r="G712" s="89"/>
    </row>
    <row r="713" spans="3:7" s="90" customFormat="1" x14ac:dyDescent="0.25">
      <c r="C713" s="98"/>
      <c r="D713" s="98"/>
      <c r="E713" s="98"/>
      <c r="G713" s="89"/>
    </row>
    <row r="714" spans="3:7" s="90" customFormat="1" x14ac:dyDescent="0.25">
      <c r="C714" s="98"/>
      <c r="D714" s="98"/>
      <c r="E714" s="98"/>
      <c r="G714" s="89"/>
    </row>
    <row r="715" spans="3:7" s="90" customFormat="1" x14ac:dyDescent="0.25">
      <c r="C715" s="98"/>
      <c r="D715" s="98"/>
      <c r="E715" s="98"/>
      <c r="G715" s="89"/>
    </row>
    <row r="716" spans="3:7" s="90" customFormat="1" x14ac:dyDescent="0.25">
      <c r="C716" s="98"/>
      <c r="D716" s="98"/>
      <c r="E716" s="98"/>
      <c r="G716" s="89"/>
    </row>
    <row r="717" spans="3:7" s="90" customFormat="1" x14ac:dyDescent="0.25">
      <c r="C717" s="98"/>
      <c r="D717" s="98"/>
      <c r="E717" s="98"/>
      <c r="G717" s="89"/>
    </row>
    <row r="718" spans="3:7" s="90" customFormat="1" x14ac:dyDescent="0.25">
      <c r="C718" s="98"/>
      <c r="D718" s="98"/>
      <c r="E718" s="98"/>
      <c r="G718" s="89"/>
    </row>
    <row r="719" spans="3:7" s="90" customFormat="1" x14ac:dyDescent="0.25">
      <c r="C719" s="98"/>
      <c r="D719" s="98"/>
      <c r="E719" s="98"/>
      <c r="G719" s="89"/>
    </row>
    <row r="720" spans="3:7" s="90" customFormat="1" x14ac:dyDescent="0.25">
      <c r="C720" s="98"/>
      <c r="D720" s="98"/>
      <c r="E720" s="98"/>
      <c r="G720" s="89"/>
    </row>
    <row r="721" spans="3:7" s="90" customFormat="1" x14ac:dyDescent="0.25">
      <c r="C721" s="98"/>
      <c r="D721" s="98"/>
      <c r="E721" s="98"/>
      <c r="G721" s="89"/>
    </row>
    <row r="722" spans="3:7" s="90" customFormat="1" x14ac:dyDescent="0.25">
      <c r="C722" s="98"/>
      <c r="D722" s="98"/>
      <c r="E722" s="98"/>
      <c r="G722" s="89"/>
    </row>
    <row r="723" spans="3:7" s="90" customFormat="1" x14ac:dyDescent="0.25">
      <c r="C723" s="98"/>
      <c r="D723" s="98"/>
      <c r="E723" s="98"/>
      <c r="G723" s="89"/>
    </row>
    <row r="724" spans="3:7" s="90" customFormat="1" x14ac:dyDescent="0.25">
      <c r="C724" s="98"/>
      <c r="D724" s="98"/>
      <c r="E724" s="98"/>
      <c r="G724" s="89"/>
    </row>
    <row r="725" spans="3:7" s="90" customFormat="1" x14ac:dyDescent="0.25">
      <c r="C725" s="98"/>
      <c r="D725" s="98"/>
      <c r="E725" s="98"/>
      <c r="G725" s="89"/>
    </row>
    <row r="726" spans="3:7" s="90" customFormat="1" x14ac:dyDescent="0.25">
      <c r="C726" s="98"/>
      <c r="D726" s="98"/>
      <c r="E726" s="98"/>
      <c r="G726" s="89"/>
    </row>
    <row r="727" spans="3:7" s="90" customFormat="1" x14ac:dyDescent="0.25">
      <c r="C727" s="98"/>
      <c r="D727" s="98"/>
      <c r="E727" s="98"/>
      <c r="G727" s="89"/>
    </row>
    <row r="728" spans="3:7" s="90" customFormat="1" x14ac:dyDescent="0.25">
      <c r="C728" s="98"/>
      <c r="D728" s="98"/>
      <c r="E728" s="98"/>
      <c r="G728" s="89"/>
    </row>
    <row r="729" spans="3:7" s="90" customFormat="1" x14ac:dyDescent="0.25">
      <c r="C729" s="98"/>
      <c r="D729" s="98"/>
      <c r="E729" s="98"/>
      <c r="G729" s="89"/>
    </row>
    <row r="730" spans="3:7" s="90" customFormat="1" x14ac:dyDescent="0.25">
      <c r="C730" s="98"/>
      <c r="D730" s="98"/>
      <c r="E730" s="98"/>
      <c r="G730" s="89"/>
    </row>
    <row r="731" spans="3:7" s="90" customFormat="1" x14ac:dyDescent="0.25">
      <c r="C731" s="98"/>
      <c r="D731" s="98"/>
      <c r="E731" s="98"/>
      <c r="G731" s="89"/>
    </row>
    <row r="732" spans="3:7" s="90" customFormat="1" x14ac:dyDescent="0.25">
      <c r="C732" s="98"/>
      <c r="D732" s="98"/>
      <c r="E732" s="98"/>
      <c r="G732" s="89"/>
    </row>
    <row r="733" spans="3:7" s="90" customFormat="1" x14ac:dyDescent="0.25">
      <c r="C733" s="98"/>
      <c r="D733" s="98"/>
      <c r="E733" s="98"/>
      <c r="G733" s="89"/>
    </row>
    <row r="734" spans="3:7" s="90" customFormat="1" x14ac:dyDescent="0.25">
      <c r="C734" s="98"/>
      <c r="D734" s="98"/>
      <c r="E734" s="98"/>
      <c r="G734" s="89"/>
    </row>
    <row r="735" spans="3:7" s="90" customFormat="1" x14ac:dyDescent="0.25">
      <c r="C735" s="98"/>
      <c r="D735" s="98"/>
      <c r="E735" s="98"/>
      <c r="G735" s="89"/>
    </row>
    <row r="736" spans="3:7" s="90" customFormat="1" x14ac:dyDescent="0.25">
      <c r="C736" s="98"/>
      <c r="D736" s="98"/>
      <c r="E736" s="98"/>
      <c r="G736" s="89"/>
    </row>
    <row r="737" spans="3:7" s="90" customFormat="1" x14ac:dyDescent="0.25">
      <c r="C737" s="98"/>
      <c r="D737" s="98"/>
      <c r="E737" s="98"/>
      <c r="G737" s="89"/>
    </row>
    <row r="738" spans="3:7" s="90" customFormat="1" x14ac:dyDescent="0.25">
      <c r="C738" s="98"/>
      <c r="D738" s="98"/>
      <c r="E738" s="98"/>
      <c r="G738" s="89"/>
    </row>
    <row r="739" spans="3:7" s="90" customFormat="1" x14ac:dyDescent="0.25">
      <c r="C739" s="98"/>
      <c r="D739" s="98"/>
      <c r="E739" s="98"/>
      <c r="G739" s="89"/>
    </row>
    <row r="740" spans="3:7" s="90" customFormat="1" x14ac:dyDescent="0.25">
      <c r="C740" s="98"/>
      <c r="D740" s="98"/>
      <c r="E740" s="98"/>
      <c r="G740" s="89"/>
    </row>
    <row r="741" spans="3:7" s="90" customFormat="1" x14ac:dyDescent="0.25">
      <c r="C741" s="98"/>
      <c r="D741" s="98"/>
      <c r="E741" s="98"/>
      <c r="G741" s="89"/>
    </row>
    <row r="742" spans="3:7" s="90" customFormat="1" x14ac:dyDescent="0.25">
      <c r="C742" s="98"/>
      <c r="D742" s="98"/>
      <c r="E742" s="98"/>
      <c r="G742" s="89"/>
    </row>
    <row r="743" spans="3:7" s="90" customFormat="1" x14ac:dyDescent="0.25">
      <c r="C743" s="98"/>
      <c r="D743" s="98"/>
      <c r="E743" s="98"/>
      <c r="G743" s="89"/>
    </row>
    <row r="744" spans="3:7" s="90" customFormat="1" x14ac:dyDescent="0.25">
      <c r="C744" s="98"/>
      <c r="D744" s="98"/>
      <c r="E744" s="98"/>
      <c r="G744" s="89"/>
    </row>
    <row r="745" spans="3:7" s="90" customFormat="1" x14ac:dyDescent="0.25">
      <c r="C745" s="98"/>
      <c r="D745" s="98"/>
      <c r="E745" s="98"/>
      <c r="G745" s="89"/>
    </row>
    <row r="746" spans="3:7" s="90" customFormat="1" x14ac:dyDescent="0.25">
      <c r="C746" s="98"/>
      <c r="D746" s="98"/>
      <c r="E746" s="98"/>
      <c r="G746" s="89"/>
    </row>
    <row r="747" spans="3:7" s="90" customFormat="1" x14ac:dyDescent="0.25">
      <c r="C747" s="98"/>
      <c r="D747" s="98"/>
      <c r="E747" s="98"/>
      <c r="G747" s="89"/>
    </row>
    <row r="748" spans="3:7" s="90" customFormat="1" x14ac:dyDescent="0.25">
      <c r="C748" s="98"/>
      <c r="D748" s="98"/>
      <c r="E748" s="98"/>
      <c r="G748" s="89"/>
    </row>
    <row r="749" spans="3:7" s="90" customFormat="1" x14ac:dyDescent="0.25">
      <c r="C749" s="98"/>
      <c r="D749" s="98"/>
      <c r="E749" s="98"/>
      <c r="G749" s="89"/>
    </row>
    <row r="750" spans="3:7" s="90" customFormat="1" x14ac:dyDescent="0.25">
      <c r="C750" s="98"/>
      <c r="D750" s="98"/>
      <c r="E750" s="98"/>
      <c r="G750" s="89"/>
    </row>
    <row r="751" spans="3:7" s="90" customFormat="1" x14ac:dyDescent="0.25">
      <c r="C751" s="98"/>
      <c r="D751" s="98"/>
      <c r="E751" s="98"/>
      <c r="G751" s="89"/>
    </row>
    <row r="752" spans="3:7" s="90" customFormat="1" x14ac:dyDescent="0.25">
      <c r="C752" s="98"/>
      <c r="D752" s="98"/>
      <c r="E752" s="98"/>
      <c r="G752" s="89"/>
    </row>
    <row r="753" spans="3:7" s="90" customFormat="1" x14ac:dyDescent="0.25">
      <c r="C753" s="98"/>
      <c r="D753" s="98"/>
      <c r="E753" s="98"/>
      <c r="G753" s="89"/>
    </row>
    <row r="754" spans="3:7" s="90" customFormat="1" x14ac:dyDescent="0.25">
      <c r="C754" s="98"/>
      <c r="D754" s="98"/>
      <c r="E754" s="98"/>
      <c r="G754" s="89"/>
    </row>
    <row r="755" spans="3:7" s="90" customFormat="1" x14ac:dyDescent="0.25">
      <c r="C755" s="98"/>
      <c r="D755" s="98"/>
      <c r="E755" s="98"/>
      <c r="G755" s="89"/>
    </row>
    <row r="756" spans="3:7" s="90" customFormat="1" x14ac:dyDescent="0.25">
      <c r="C756" s="98"/>
      <c r="D756" s="98"/>
      <c r="E756" s="98"/>
      <c r="G756" s="89"/>
    </row>
    <row r="757" spans="3:7" s="90" customFormat="1" x14ac:dyDescent="0.25">
      <c r="C757" s="98"/>
      <c r="D757" s="98"/>
      <c r="E757" s="98"/>
      <c r="G757" s="89"/>
    </row>
    <row r="758" spans="3:7" s="90" customFormat="1" x14ac:dyDescent="0.25">
      <c r="C758" s="98"/>
      <c r="D758" s="98"/>
      <c r="E758" s="98"/>
      <c r="G758" s="89"/>
    </row>
    <row r="759" spans="3:7" s="90" customFormat="1" x14ac:dyDescent="0.25">
      <c r="C759" s="98"/>
      <c r="D759" s="98"/>
      <c r="E759" s="98"/>
      <c r="G759" s="89"/>
    </row>
    <row r="760" spans="3:7" s="90" customFormat="1" x14ac:dyDescent="0.25">
      <c r="C760" s="98"/>
      <c r="D760" s="98"/>
      <c r="E760" s="98"/>
      <c r="G760" s="89"/>
    </row>
    <row r="761" spans="3:7" s="90" customFormat="1" x14ac:dyDescent="0.25">
      <c r="C761" s="98"/>
      <c r="D761" s="98"/>
      <c r="E761" s="98"/>
      <c r="G761" s="89"/>
    </row>
    <row r="762" spans="3:7" s="90" customFormat="1" x14ac:dyDescent="0.25">
      <c r="C762" s="98"/>
      <c r="D762" s="98"/>
      <c r="E762" s="98"/>
      <c r="G762" s="89"/>
    </row>
    <row r="763" spans="3:7" s="90" customFormat="1" x14ac:dyDescent="0.25">
      <c r="C763" s="98"/>
      <c r="D763" s="98"/>
      <c r="E763" s="98"/>
      <c r="G763" s="89"/>
    </row>
    <row r="764" spans="3:7" s="90" customFormat="1" x14ac:dyDescent="0.25">
      <c r="C764" s="98"/>
      <c r="D764" s="98"/>
      <c r="E764" s="98"/>
      <c r="G764" s="89"/>
    </row>
    <row r="765" spans="3:7" s="90" customFormat="1" x14ac:dyDescent="0.25">
      <c r="C765" s="98"/>
      <c r="D765" s="98"/>
      <c r="E765" s="98"/>
      <c r="G765" s="89"/>
    </row>
    <row r="766" spans="3:7" s="90" customFormat="1" x14ac:dyDescent="0.25">
      <c r="C766" s="98"/>
      <c r="D766" s="98"/>
      <c r="E766" s="98"/>
      <c r="G766" s="89"/>
    </row>
    <row r="767" spans="3:7" s="90" customFormat="1" x14ac:dyDescent="0.25">
      <c r="C767" s="98"/>
      <c r="D767" s="98"/>
      <c r="E767" s="98"/>
      <c r="G767" s="89"/>
    </row>
    <row r="768" spans="3:7" s="90" customFormat="1" x14ac:dyDescent="0.25">
      <c r="C768" s="98"/>
      <c r="D768" s="98"/>
      <c r="E768" s="98"/>
      <c r="G768" s="89"/>
    </row>
    <row r="769" spans="3:7" s="90" customFormat="1" x14ac:dyDescent="0.25">
      <c r="C769" s="98"/>
      <c r="D769" s="98"/>
      <c r="E769" s="98"/>
      <c r="G769" s="89"/>
    </row>
    <row r="770" spans="3:7" s="90" customFormat="1" x14ac:dyDescent="0.25">
      <c r="C770" s="98"/>
      <c r="D770" s="98"/>
      <c r="E770" s="98"/>
      <c r="G770" s="89"/>
    </row>
    <row r="771" spans="3:7" s="90" customFormat="1" x14ac:dyDescent="0.25">
      <c r="C771" s="98"/>
      <c r="D771" s="98"/>
      <c r="E771" s="98"/>
      <c r="G771" s="89"/>
    </row>
    <row r="772" spans="3:7" s="90" customFormat="1" x14ac:dyDescent="0.25">
      <c r="C772" s="98"/>
      <c r="D772" s="98"/>
      <c r="E772" s="98"/>
      <c r="G772" s="89"/>
    </row>
    <row r="773" spans="3:7" s="90" customFormat="1" x14ac:dyDescent="0.25">
      <c r="C773" s="98"/>
      <c r="D773" s="98"/>
      <c r="E773" s="98"/>
      <c r="G773" s="89"/>
    </row>
    <row r="774" spans="3:7" s="90" customFormat="1" x14ac:dyDescent="0.25">
      <c r="C774" s="98"/>
      <c r="D774" s="98"/>
      <c r="E774" s="98"/>
      <c r="G774" s="89"/>
    </row>
    <row r="775" spans="3:7" s="90" customFormat="1" x14ac:dyDescent="0.25">
      <c r="C775" s="98"/>
      <c r="D775" s="98"/>
      <c r="E775" s="98"/>
      <c r="G775" s="89"/>
    </row>
    <row r="776" spans="3:7" s="90" customFormat="1" x14ac:dyDescent="0.25">
      <c r="C776" s="98"/>
      <c r="D776" s="98"/>
      <c r="E776" s="98"/>
      <c r="G776" s="89"/>
    </row>
    <row r="777" spans="3:7" s="90" customFormat="1" x14ac:dyDescent="0.25">
      <c r="C777" s="98"/>
      <c r="D777" s="98"/>
      <c r="E777" s="98"/>
      <c r="G777" s="89"/>
    </row>
    <row r="778" spans="3:7" s="90" customFormat="1" x14ac:dyDescent="0.25">
      <c r="C778" s="98"/>
      <c r="D778" s="98"/>
      <c r="E778" s="98"/>
      <c r="G778" s="89"/>
    </row>
    <row r="779" spans="3:7" s="90" customFormat="1" x14ac:dyDescent="0.25">
      <c r="C779" s="98"/>
      <c r="D779" s="98"/>
      <c r="E779" s="98"/>
      <c r="G779" s="89"/>
    </row>
    <row r="780" spans="3:7" s="90" customFormat="1" x14ac:dyDescent="0.25">
      <c r="C780" s="98"/>
      <c r="D780" s="98"/>
      <c r="E780" s="98"/>
      <c r="G780" s="89"/>
    </row>
    <row r="781" spans="3:7" s="90" customFormat="1" x14ac:dyDescent="0.25">
      <c r="C781" s="98"/>
      <c r="D781" s="98"/>
      <c r="E781" s="98"/>
      <c r="G781" s="89"/>
    </row>
    <row r="782" spans="3:7" s="90" customFormat="1" x14ac:dyDescent="0.25">
      <c r="C782" s="98"/>
      <c r="D782" s="98"/>
      <c r="E782" s="98"/>
      <c r="G782" s="89"/>
    </row>
    <row r="783" spans="3:7" s="90" customFormat="1" x14ac:dyDescent="0.25">
      <c r="C783" s="98"/>
      <c r="D783" s="98"/>
      <c r="E783" s="98"/>
      <c r="G783" s="89"/>
    </row>
    <row r="784" spans="3:7" s="90" customFormat="1" x14ac:dyDescent="0.25">
      <c r="C784" s="98"/>
      <c r="D784" s="98"/>
      <c r="E784" s="98"/>
      <c r="G784" s="89"/>
    </row>
    <row r="785" spans="3:7" s="90" customFormat="1" x14ac:dyDescent="0.25">
      <c r="C785" s="98"/>
      <c r="D785" s="98"/>
      <c r="E785" s="98"/>
      <c r="G785" s="89"/>
    </row>
    <row r="786" spans="3:7" s="90" customFormat="1" x14ac:dyDescent="0.25">
      <c r="C786" s="98"/>
      <c r="D786" s="98"/>
      <c r="E786" s="98"/>
      <c r="G786" s="89"/>
    </row>
    <row r="787" spans="3:7" s="90" customFormat="1" x14ac:dyDescent="0.25">
      <c r="C787" s="98"/>
      <c r="D787" s="98"/>
      <c r="E787" s="98"/>
      <c r="G787" s="89"/>
    </row>
    <row r="788" spans="3:7" s="90" customFormat="1" x14ac:dyDescent="0.25">
      <c r="C788" s="98"/>
      <c r="D788" s="98"/>
      <c r="E788" s="98"/>
      <c r="G788" s="89"/>
    </row>
    <row r="789" spans="3:7" s="90" customFormat="1" x14ac:dyDescent="0.25">
      <c r="C789" s="98"/>
      <c r="D789" s="98"/>
      <c r="E789" s="98"/>
      <c r="G789" s="89"/>
    </row>
    <row r="790" spans="3:7" s="90" customFormat="1" x14ac:dyDescent="0.25">
      <c r="C790" s="98"/>
      <c r="D790" s="98"/>
      <c r="E790" s="98"/>
      <c r="G790" s="89"/>
    </row>
    <row r="791" spans="3:7" s="90" customFormat="1" x14ac:dyDescent="0.25">
      <c r="C791" s="98"/>
      <c r="D791" s="98"/>
      <c r="E791" s="98"/>
      <c r="G791" s="89"/>
    </row>
    <row r="792" spans="3:7" s="90" customFormat="1" x14ac:dyDescent="0.25">
      <c r="C792" s="98"/>
      <c r="D792" s="98"/>
      <c r="E792" s="98"/>
      <c r="G792" s="89"/>
    </row>
    <row r="793" spans="3:7" s="90" customFormat="1" x14ac:dyDescent="0.25">
      <c r="C793" s="98"/>
      <c r="D793" s="98"/>
      <c r="E793" s="98"/>
      <c r="G793" s="89"/>
    </row>
    <row r="794" spans="3:7" s="90" customFormat="1" x14ac:dyDescent="0.25">
      <c r="C794" s="98"/>
      <c r="D794" s="98"/>
      <c r="E794" s="98"/>
      <c r="G794" s="89"/>
    </row>
    <row r="795" spans="3:7" s="90" customFormat="1" x14ac:dyDescent="0.25">
      <c r="C795" s="98"/>
      <c r="D795" s="98"/>
      <c r="E795" s="98"/>
      <c r="G795" s="89"/>
    </row>
    <row r="796" spans="3:7" s="90" customFormat="1" x14ac:dyDescent="0.25">
      <c r="C796" s="98"/>
      <c r="D796" s="98"/>
      <c r="E796" s="98"/>
      <c r="G796" s="89"/>
    </row>
    <row r="797" spans="3:7" s="90" customFormat="1" x14ac:dyDescent="0.25">
      <c r="C797" s="98"/>
      <c r="D797" s="98"/>
      <c r="E797" s="98"/>
      <c r="G797" s="89"/>
    </row>
    <row r="798" spans="3:7" s="90" customFormat="1" x14ac:dyDescent="0.25">
      <c r="C798" s="98"/>
      <c r="D798" s="98"/>
      <c r="E798" s="98"/>
      <c r="G798" s="89"/>
    </row>
    <row r="799" spans="3:7" s="90" customFormat="1" x14ac:dyDescent="0.25">
      <c r="C799" s="98"/>
      <c r="D799" s="98"/>
      <c r="E799" s="98"/>
      <c r="G799" s="89"/>
    </row>
    <row r="800" spans="3:7" s="90" customFormat="1" x14ac:dyDescent="0.25">
      <c r="C800" s="98"/>
      <c r="D800" s="98"/>
      <c r="E800" s="98"/>
      <c r="G800" s="89"/>
    </row>
    <row r="801" spans="3:7" s="90" customFormat="1" x14ac:dyDescent="0.25">
      <c r="C801" s="98"/>
      <c r="D801" s="98"/>
      <c r="E801" s="98"/>
      <c r="G801" s="89"/>
    </row>
    <row r="802" spans="3:7" s="90" customFormat="1" x14ac:dyDescent="0.25">
      <c r="C802" s="98"/>
      <c r="D802" s="98"/>
      <c r="E802" s="98"/>
      <c r="G802" s="89"/>
    </row>
    <row r="803" spans="3:7" s="90" customFormat="1" x14ac:dyDescent="0.25">
      <c r="C803" s="98"/>
      <c r="D803" s="98"/>
      <c r="E803" s="98"/>
      <c r="G803" s="89"/>
    </row>
    <row r="804" spans="3:7" s="90" customFormat="1" x14ac:dyDescent="0.25">
      <c r="C804" s="98"/>
      <c r="D804" s="98"/>
      <c r="E804" s="98"/>
      <c r="G804" s="89"/>
    </row>
    <row r="805" spans="3:7" s="90" customFormat="1" x14ac:dyDescent="0.25">
      <c r="C805" s="98"/>
      <c r="D805" s="98"/>
      <c r="E805" s="98"/>
      <c r="G805" s="89"/>
    </row>
    <row r="806" spans="3:7" s="90" customFormat="1" x14ac:dyDescent="0.25">
      <c r="C806" s="98"/>
      <c r="D806" s="98"/>
      <c r="E806" s="98"/>
      <c r="G806" s="89"/>
    </row>
    <row r="807" spans="3:7" s="90" customFormat="1" x14ac:dyDescent="0.25">
      <c r="C807" s="98"/>
      <c r="D807" s="98"/>
      <c r="E807" s="98"/>
      <c r="G807" s="89"/>
    </row>
    <row r="808" spans="3:7" s="90" customFormat="1" x14ac:dyDescent="0.25">
      <c r="C808" s="98"/>
      <c r="D808" s="98"/>
      <c r="E808" s="98"/>
      <c r="G808" s="89"/>
    </row>
    <row r="809" spans="3:7" s="90" customFormat="1" x14ac:dyDescent="0.25">
      <c r="C809" s="98"/>
      <c r="D809" s="98"/>
      <c r="E809" s="98"/>
      <c r="G809" s="89"/>
    </row>
    <row r="810" spans="3:7" s="90" customFormat="1" x14ac:dyDescent="0.25">
      <c r="C810" s="98"/>
      <c r="D810" s="98"/>
      <c r="E810" s="98"/>
      <c r="G810" s="89"/>
    </row>
    <row r="811" spans="3:7" s="90" customFormat="1" x14ac:dyDescent="0.25">
      <c r="C811" s="98"/>
      <c r="D811" s="98"/>
      <c r="E811" s="98"/>
      <c r="G811" s="89"/>
    </row>
    <row r="812" spans="3:7" s="90" customFormat="1" x14ac:dyDescent="0.25">
      <c r="C812" s="98"/>
      <c r="D812" s="98"/>
      <c r="E812" s="98"/>
      <c r="G812" s="89"/>
    </row>
    <row r="813" spans="3:7" s="90" customFormat="1" x14ac:dyDescent="0.25">
      <c r="C813" s="98"/>
      <c r="D813" s="98"/>
      <c r="E813" s="98"/>
      <c r="G813" s="89"/>
    </row>
    <row r="814" spans="3:7" s="90" customFormat="1" x14ac:dyDescent="0.25">
      <c r="C814" s="98"/>
      <c r="D814" s="98"/>
      <c r="E814" s="98"/>
      <c r="G814" s="89"/>
    </row>
    <row r="815" spans="3:7" s="90" customFormat="1" x14ac:dyDescent="0.25">
      <c r="C815" s="98"/>
      <c r="D815" s="98"/>
      <c r="E815" s="98"/>
      <c r="G815" s="89"/>
    </row>
    <row r="816" spans="3:7" s="90" customFormat="1" x14ac:dyDescent="0.25">
      <c r="C816" s="98"/>
      <c r="D816" s="98"/>
      <c r="E816" s="98"/>
      <c r="G816" s="89"/>
    </row>
    <row r="817" spans="3:7" s="90" customFormat="1" x14ac:dyDescent="0.25">
      <c r="C817" s="98"/>
      <c r="D817" s="98"/>
      <c r="E817" s="98"/>
      <c r="G817" s="89"/>
    </row>
    <row r="818" spans="3:7" s="90" customFormat="1" x14ac:dyDescent="0.25">
      <c r="C818" s="98"/>
      <c r="D818" s="98"/>
      <c r="E818" s="98"/>
      <c r="G818" s="89"/>
    </row>
    <row r="819" spans="3:7" s="90" customFormat="1" x14ac:dyDescent="0.25">
      <c r="C819" s="98"/>
      <c r="D819" s="98"/>
      <c r="E819" s="98"/>
      <c r="G819" s="89"/>
    </row>
    <row r="820" spans="3:7" s="90" customFormat="1" x14ac:dyDescent="0.25">
      <c r="C820" s="98"/>
      <c r="D820" s="98"/>
      <c r="E820" s="98"/>
      <c r="G820" s="89"/>
    </row>
    <row r="821" spans="3:7" s="90" customFormat="1" x14ac:dyDescent="0.25">
      <c r="C821" s="98"/>
      <c r="D821" s="98"/>
      <c r="E821" s="98"/>
      <c r="G821" s="89"/>
    </row>
    <row r="822" spans="3:7" s="90" customFormat="1" x14ac:dyDescent="0.25">
      <c r="C822" s="98"/>
      <c r="D822" s="98"/>
      <c r="E822" s="98"/>
      <c r="G822" s="89"/>
    </row>
    <row r="823" spans="3:7" s="90" customFormat="1" x14ac:dyDescent="0.25">
      <c r="C823" s="98"/>
      <c r="D823" s="98"/>
      <c r="E823" s="98"/>
      <c r="G823" s="89"/>
    </row>
    <row r="824" spans="3:7" s="90" customFormat="1" x14ac:dyDescent="0.25">
      <c r="C824" s="98"/>
      <c r="D824" s="98"/>
      <c r="E824" s="98"/>
      <c r="G824" s="89"/>
    </row>
    <row r="825" spans="3:7" s="90" customFormat="1" x14ac:dyDescent="0.25">
      <c r="C825" s="98"/>
      <c r="D825" s="98"/>
      <c r="E825" s="98"/>
      <c r="G825" s="89"/>
    </row>
    <row r="826" spans="3:7" s="90" customFormat="1" x14ac:dyDescent="0.25">
      <c r="C826" s="98"/>
      <c r="D826" s="98"/>
      <c r="E826" s="98"/>
      <c r="G826" s="89"/>
    </row>
    <row r="827" spans="3:7" s="90" customFormat="1" x14ac:dyDescent="0.25">
      <c r="C827" s="98"/>
      <c r="D827" s="98"/>
      <c r="E827" s="98"/>
      <c r="G827" s="89"/>
    </row>
    <row r="828" spans="3:7" s="90" customFormat="1" x14ac:dyDescent="0.25">
      <c r="C828" s="98"/>
      <c r="D828" s="98"/>
      <c r="E828" s="98"/>
      <c r="G828" s="89"/>
    </row>
    <row r="829" spans="3:7" s="90" customFormat="1" x14ac:dyDescent="0.25">
      <c r="C829" s="98"/>
      <c r="D829" s="98"/>
      <c r="E829" s="98"/>
      <c r="G829" s="89"/>
    </row>
    <row r="830" spans="3:7" s="90" customFormat="1" x14ac:dyDescent="0.25">
      <c r="C830" s="98"/>
      <c r="D830" s="98"/>
      <c r="E830" s="98"/>
      <c r="G830" s="89"/>
    </row>
    <row r="831" spans="3:7" s="90" customFormat="1" x14ac:dyDescent="0.25">
      <c r="C831" s="98"/>
      <c r="D831" s="98"/>
      <c r="E831" s="98"/>
      <c r="G831" s="89"/>
    </row>
    <row r="832" spans="3:7" s="90" customFormat="1" x14ac:dyDescent="0.25">
      <c r="C832" s="98"/>
      <c r="D832" s="98"/>
      <c r="E832" s="98"/>
      <c r="G832" s="89"/>
    </row>
    <row r="833" spans="3:7" s="90" customFormat="1" x14ac:dyDescent="0.25">
      <c r="C833" s="98"/>
      <c r="D833" s="98"/>
      <c r="E833" s="98"/>
      <c r="G833" s="89"/>
    </row>
    <row r="834" spans="3:7" s="90" customFormat="1" x14ac:dyDescent="0.25">
      <c r="C834" s="98"/>
      <c r="D834" s="98"/>
      <c r="E834" s="98"/>
      <c r="G834" s="89"/>
    </row>
    <row r="835" spans="3:7" s="90" customFormat="1" x14ac:dyDescent="0.25">
      <c r="C835" s="98"/>
      <c r="D835" s="98"/>
      <c r="E835" s="98"/>
      <c r="G835" s="89"/>
    </row>
    <row r="836" spans="3:7" s="90" customFormat="1" x14ac:dyDescent="0.25">
      <c r="C836" s="98"/>
      <c r="D836" s="98"/>
      <c r="E836" s="98"/>
      <c r="G836" s="89"/>
    </row>
    <row r="837" spans="3:7" s="90" customFormat="1" x14ac:dyDescent="0.25">
      <c r="C837" s="98"/>
      <c r="D837" s="98"/>
      <c r="E837" s="98"/>
      <c r="G837" s="89"/>
    </row>
    <row r="838" spans="3:7" s="90" customFormat="1" x14ac:dyDescent="0.25">
      <c r="C838" s="98"/>
      <c r="D838" s="98"/>
      <c r="E838" s="98"/>
      <c r="G838" s="89"/>
    </row>
    <row r="839" spans="3:7" s="90" customFormat="1" x14ac:dyDescent="0.25">
      <c r="C839" s="98"/>
      <c r="D839" s="98"/>
      <c r="E839" s="98"/>
      <c r="G839" s="89"/>
    </row>
    <row r="840" spans="3:7" s="90" customFormat="1" x14ac:dyDescent="0.25">
      <c r="C840" s="98"/>
      <c r="D840" s="98"/>
      <c r="E840" s="98"/>
      <c r="G840" s="89"/>
    </row>
    <row r="841" spans="3:7" s="90" customFormat="1" x14ac:dyDescent="0.25">
      <c r="C841" s="98"/>
      <c r="D841" s="98"/>
      <c r="E841" s="98"/>
      <c r="G841" s="89"/>
    </row>
    <row r="842" spans="3:7" s="90" customFormat="1" x14ac:dyDescent="0.25">
      <c r="C842" s="98"/>
      <c r="D842" s="98"/>
      <c r="E842" s="98"/>
      <c r="G842" s="89"/>
    </row>
    <row r="843" spans="3:7" s="90" customFormat="1" x14ac:dyDescent="0.25">
      <c r="C843" s="98"/>
      <c r="D843" s="98"/>
      <c r="E843" s="98"/>
      <c r="G843" s="89"/>
    </row>
    <row r="844" spans="3:7" s="90" customFormat="1" x14ac:dyDescent="0.25">
      <c r="C844" s="98"/>
      <c r="D844" s="98"/>
      <c r="E844" s="98"/>
      <c r="G844" s="89"/>
    </row>
    <row r="845" spans="3:7" s="90" customFormat="1" x14ac:dyDescent="0.25">
      <c r="C845" s="98"/>
      <c r="D845" s="98"/>
      <c r="E845" s="98"/>
      <c r="G845" s="89"/>
    </row>
    <row r="846" spans="3:7" s="90" customFormat="1" x14ac:dyDescent="0.25">
      <c r="C846" s="98"/>
      <c r="D846" s="98"/>
      <c r="E846" s="98"/>
      <c r="G846" s="89"/>
    </row>
    <row r="847" spans="3:7" s="90" customFormat="1" x14ac:dyDescent="0.25">
      <c r="C847" s="98"/>
      <c r="D847" s="98"/>
      <c r="E847" s="98"/>
      <c r="G847" s="89"/>
    </row>
    <row r="848" spans="3:7" s="90" customFormat="1" x14ac:dyDescent="0.25">
      <c r="C848" s="98"/>
      <c r="D848" s="98"/>
      <c r="E848" s="98"/>
      <c r="G848" s="89"/>
    </row>
    <row r="849" spans="3:7" s="90" customFormat="1" x14ac:dyDescent="0.25">
      <c r="C849" s="98"/>
      <c r="D849" s="98"/>
      <c r="E849" s="98"/>
      <c r="G849" s="89"/>
    </row>
    <row r="850" spans="3:7" s="90" customFormat="1" x14ac:dyDescent="0.25">
      <c r="C850" s="98"/>
      <c r="D850" s="98"/>
      <c r="E850" s="98"/>
      <c r="G850" s="89"/>
    </row>
    <row r="851" spans="3:7" s="90" customFormat="1" x14ac:dyDescent="0.25">
      <c r="C851" s="98"/>
      <c r="D851" s="98"/>
      <c r="E851" s="98"/>
      <c r="G851" s="89"/>
    </row>
    <row r="852" spans="3:7" s="90" customFormat="1" x14ac:dyDescent="0.25">
      <c r="C852" s="98"/>
      <c r="D852" s="98"/>
      <c r="E852" s="98"/>
      <c r="G852" s="89"/>
    </row>
    <row r="853" spans="3:7" s="90" customFormat="1" x14ac:dyDescent="0.25">
      <c r="C853" s="98"/>
      <c r="D853" s="98"/>
      <c r="E853" s="98"/>
      <c r="G853" s="89"/>
    </row>
    <row r="854" spans="3:7" s="90" customFormat="1" x14ac:dyDescent="0.25">
      <c r="C854" s="98"/>
      <c r="D854" s="98"/>
      <c r="E854" s="98"/>
      <c r="G854" s="89"/>
    </row>
    <row r="855" spans="3:7" s="90" customFormat="1" x14ac:dyDescent="0.25">
      <c r="C855" s="98"/>
      <c r="D855" s="98"/>
      <c r="E855" s="98"/>
      <c r="G855" s="89"/>
    </row>
    <row r="856" spans="3:7" s="90" customFormat="1" x14ac:dyDescent="0.25">
      <c r="C856" s="98"/>
      <c r="D856" s="98"/>
      <c r="E856" s="98"/>
      <c r="G856" s="89"/>
    </row>
    <row r="857" spans="3:7" s="90" customFormat="1" x14ac:dyDescent="0.25">
      <c r="C857" s="98"/>
      <c r="D857" s="98"/>
      <c r="E857" s="98"/>
      <c r="G857" s="89"/>
    </row>
    <row r="858" spans="3:7" s="90" customFormat="1" x14ac:dyDescent="0.25">
      <c r="C858" s="98"/>
      <c r="D858" s="98"/>
      <c r="E858" s="98"/>
      <c r="G858" s="89"/>
    </row>
    <row r="859" spans="3:7" s="90" customFormat="1" x14ac:dyDescent="0.25">
      <c r="C859" s="98"/>
      <c r="D859" s="98"/>
      <c r="E859" s="98"/>
      <c r="G859" s="89"/>
    </row>
    <row r="860" spans="3:7" s="90" customFormat="1" x14ac:dyDescent="0.25">
      <c r="C860" s="98"/>
      <c r="D860" s="98"/>
      <c r="E860" s="98"/>
      <c r="G860" s="89"/>
    </row>
    <row r="861" spans="3:7" s="90" customFormat="1" x14ac:dyDescent="0.25">
      <c r="C861" s="98"/>
      <c r="D861" s="98"/>
      <c r="E861" s="98"/>
      <c r="G861" s="89"/>
    </row>
    <row r="862" spans="3:7" s="90" customFormat="1" x14ac:dyDescent="0.25">
      <c r="C862" s="98"/>
      <c r="D862" s="98"/>
      <c r="E862" s="98"/>
      <c r="G862" s="89"/>
    </row>
    <row r="863" spans="3:7" s="90" customFormat="1" x14ac:dyDescent="0.25">
      <c r="C863" s="98"/>
      <c r="D863" s="98"/>
      <c r="E863" s="98"/>
      <c r="G863" s="89"/>
    </row>
    <row r="864" spans="3:7" s="90" customFormat="1" x14ac:dyDescent="0.25">
      <c r="C864" s="98"/>
      <c r="D864" s="98"/>
      <c r="E864" s="98"/>
      <c r="G864" s="89"/>
    </row>
    <row r="865" spans="3:7" s="90" customFormat="1" x14ac:dyDescent="0.25">
      <c r="C865" s="98"/>
      <c r="D865" s="98"/>
      <c r="E865" s="98"/>
      <c r="G865" s="89"/>
    </row>
    <row r="866" spans="3:7" s="90" customFormat="1" x14ac:dyDescent="0.25">
      <c r="C866" s="98"/>
      <c r="D866" s="98"/>
      <c r="E866" s="98"/>
      <c r="G866" s="89"/>
    </row>
    <row r="867" spans="3:7" s="90" customFormat="1" x14ac:dyDescent="0.25">
      <c r="C867" s="98"/>
      <c r="D867" s="98"/>
      <c r="E867" s="98"/>
      <c r="G867" s="89"/>
    </row>
    <row r="868" spans="3:7" s="90" customFormat="1" x14ac:dyDescent="0.25">
      <c r="C868" s="98"/>
      <c r="D868" s="98"/>
      <c r="E868" s="98"/>
      <c r="G868" s="89"/>
    </row>
    <row r="869" spans="3:7" s="90" customFormat="1" x14ac:dyDescent="0.25">
      <c r="C869" s="98"/>
      <c r="D869" s="98"/>
      <c r="E869" s="98"/>
      <c r="G869" s="89"/>
    </row>
    <row r="870" spans="3:7" s="90" customFormat="1" x14ac:dyDescent="0.25">
      <c r="C870" s="98"/>
      <c r="D870" s="98"/>
      <c r="E870" s="98"/>
      <c r="G870" s="89"/>
    </row>
    <row r="871" spans="3:7" s="90" customFormat="1" x14ac:dyDescent="0.25">
      <c r="C871" s="98"/>
      <c r="D871" s="98"/>
      <c r="E871" s="98"/>
      <c r="G871" s="89"/>
    </row>
    <row r="872" spans="3:7" s="90" customFormat="1" x14ac:dyDescent="0.25">
      <c r="C872" s="98"/>
      <c r="D872" s="98"/>
      <c r="E872" s="98"/>
      <c r="G872" s="89"/>
    </row>
    <row r="873" spans="3:7" s="90" customFormat="1" x14ac:dyDescent="0.25">
      <c r="C873" s="98"/>
      <c r="D873" s="98"/>
      <c r="E873" s="98"/>
      <c r="G873" s="89"/>
    </row>
    <row r="874" spans="3:7" s="90" customFormat="1" x14ac:dyDescent="0.25">
      <c r="C874" s="98"/>
      <c r="D874" s="98"/>
      <c r="E874" s="98"/>
      <c r="G874" s="89"/>
    </row>
    <row r="875" spans="3:7" s="90" customFormat="1" x14ac:dyDescent="0.25">
      <c r="C875" s="98"/>
      <c r="D875" s="98"/>
      <c r="E875" s="98"/>
      <c r="G875" s="89"/>
    </row>
    <row r="876" spans="3:7" s="90" customFormat="1" x14ac:dyDescent="0.25">
      <c r="C876" s="98"/>
      <c r="D876" s="98"/>
      <c r="E876" s="98"/>
      <c r="G876" s="89"/>
    </row>
    <row r="877" spans="3:7" s="90" customFormat="1" x14ac:dyDescent="0.25">
      <c r="C877" s="98"/>
      <c r="D877" s="98"/>
      <c r="E877" s="98"/>
      <c r="G877" s="89"/>
    </row>
    <row r="878" spans="3:7" s="90" customFormat="1" x14ac:dyDescent="0.25">
      <c r="C878" s="98"/>
      <c r="D878" s="98"/>
      <c r="E878" s="98"/>
      <c r="G878" s="89"/>
    </row>
    <row r="879" spans="3:7" s="90" customFormat="1" x14ac:dyDescent="0.25">
      <c r="C879" s="98"/>
      <c r="D879" s="98"/>
      <c r="E879" s="98"/>
      <c r="G879" s="89"/>
    </row>
    <row r="880" spans="3:7" s="90" customFormat="1" x14ac:dyDescent="0.25">
      <c r="C880" s="98"/>
      <c r="D880" s="98"/>
      <c r="E880" s="98"/>
      <c r="G880" s="89"/>
    </row>
    <row r="881" spans="3:7" s="90" customFormat="1" x14ac:dyDescent="0.25">
      <c r="C881" s="98"/>
      <c r="D881" s="98"/>
      <c r="E881" s="98"/>
      <c r="G881" s="89"/>
    </row>
    <row r="882" spans="3:7" s="90" customFormat="1" x14ac:dyDescent="0.25">
      <c r="C882" s="98"/>
      <c r="D882" s="98"/>
      <c r="E882" s="98"/>
      <c r="G882" s="89"/>
    </row>
    <row r="883" spans="3:7" s="90" customFormat="1" x14ac:dyDescent="0.25">
      <c r="C883" s="98"/>
      <c r="D883" s="98"/>
      <c r="E883" s="98"/>
      <c r="G883" s="89"/>
    </row>
    <row r="884" spans="3:7" s="90" customFormat="1" x14ac:dyDescent="0.25">
      <c r="C884" s="98"/>
      <c r="D884" s="98"/>
      <c r="E884" s="98"/>
      <c r="G884" s="89"/>
    </row>
    <row r="885" spans="3:7" s="90" customFormat="1" x14ac:dyDescent="0.25">
      <c r="C885" s="98"/>
      <c r="D885" s="98"/>
      <c r="E885" s="98"/>
      <c r="G885" s="89"/>
    </row>
    <row r="886" spans="3:7" s="90" customFormat="1" x14ac:dyDescent="0.25">
      <c r="C886" s="98"/>
      <c r="D886" s="98"/>
      <c r="E886" s="98"/>
      <c r="G886" s="89"/>
    </row>
    <row r="887" spans="3:7" s="90" customFormat="1" x14ac:dyDescent="0.25">
      <c r="C887" s="98"/>
      <c r="D887" s="98"/>
      <c r="E887" s="98"/>
      <c r="G887" s="89"/>
    </row>
    <row r="888" spans="3:7" s="90" customFormat="1" x14ac:dyDescent="0.25">
      <c r="C888" s="98"/>
      <c r="D888" s="98"/>
      <c r="E888" s="98"/>
      <c r="G888" s="89"/>
    </row>
    <row r="889" spans="3:7" s="90" customFormat="1" x14ac:dyDescent="0.25">
      <c r="C889" s="98"/>
      <c r="D889" s="98"/>
      <c r="E889" s="98"/>
      <c r="G889" s="89"/>
    </row>
  </sheetData>
  <mergeCells count="9">
    <mergeCell ref="A7:A9"/>
    <mergeCell ref="A11:A13"/>
    <mergeCell ref="A21:G21"/>
    <mergeCell ref="A3:G3"/>
    <mergeCell ref="A4:A5"/>
    <mergeCell ref="B4:B5"/>
    <mergeCell ref="C4:E4"/>
    <mergeCell ref="F4:F5"/>
    <mergeCell ref="G4:G5"/>
  </mergeCells>
  <hyperlinks>
    <hyperlink ref="A1" location="Главная!A1" display="Возврат к выбору"/>
  </hyperlinks>
  <printOptions horizontalCentered="1"/>
  <pageMargins left="0.39370078740157483" right="0.39370078740157483" top="0.15748031496062992" bottom="0.15748031496062992" header="0" footer="0"/>
  <pageSetup paperSize="9" fitToHeight="2" orientation="portrait" r:id="rId1"/>
  <headerFooter alignWithMargins="0"/>
  <colBreaks count="1" manualBreakCount="1">
    <brk id="6" max="1048575" man="1"/>
  </colBreaks>
  <drawing r:id="rId2"/>
  <legacyDrawing r:id="rId3"/>
  <oleObjects>
    <mc:AlternateContent xmlns:mc="http://schemas.openxmlformats.org/markup-compatibility/2006">
      <mc:Choice Requires="x14">
        <oleObject progId="CorelDRAW.Graphic.12" shapeId="4098" r:id="rId4">
          <objectPr defaultSize="0" autoPict="0" r:id="rId5">
            <anchor moveWithCells="1">
              <from>
                <xdr:col>3</xdr:col>
                <xdr:colOff>419100</xdr:colOff>
                <xdr:row>2</xdr:row>
                <xdr:rowOff>19050</xdr:rowOff>
              </from>
              <to>
                <xdr:col>4</xdr:col>
                <xdr:colOff>323850</xdr:colOff>
                <xdr:row>2</xdr:row>
                <xdr:rowOff>228600</xdr:rowOff>
              </to>
            </anchor>
          </objectPr>
        </oleObject>
      </mc:Choice>
      <mc:Fallback>
        <oleObject progId="CorelDRAW.Graphic.12" shapeId="4098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00"/>
  <sheetViews>
    <sheetView zoomScaleSheetLayoutView="10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G1" sqref="G1"/>
    </sheetView>
  </sheetViews>
  <sheetFormatPr defaultRowHeight="12.75" x14ac:dyDescent="0.25"/>
  <cols>
    <col min="1" max="1" width="16.7109375" style="87" customWidth="1"/>
    <col min="2" max="2" width="35.42578125" style="87" customWidth="1"/>
    <col min="3" max="4" width="9.7109375" style="88" customWidth="1"/>
    <col min="5" max="5" width="46" style="87" customWidth="1"/>
    <col min="6" max="6" width="10.7109375" style="111" customWidth="1"/>
    <col min="7" max="7" width="9.7109375" style="89" customWidth="1"/>
    <col min="8" max="41" width="9.140625" style="90"/>
    <col min="42" max="245" width="9.140625" style="87"/>
    <col min="246" max="246" width="27" style="87" customWidth="1"/>
    <col min="247" max="247" width="16.140625" style="87" customWidth="1"/>
    <col min="248" max="248" width="12.85546875" style="87" customWidth="1"/>
    <col min="249" max="249" width="19.42578125" style="87" customWidth="1"/>
    <col min="250" max="250" width="5.7109375" style="87" customWidth="1"/>
    <col min="251" max="253" width="12.28515625" style="87" customWidth="1"/>
    <col min="254" max="501" width="9.140625" style="87"/>
    <col min="502" max="502" width="27" style="87" customWidth="1"/>
    <col min="503" max="503" width="16.140625" style="87" customWidth="1"/>
    <col min="504" max="504" width="12.85546875" style="87" customWidth="1"/>
    <col min="505" max="505" width="19.42578125" style="87" customWidth="1"/>
    <col min="506" max="506" width="5.7109375" style="87" customWidth="1"/>
    <col min="507" max="509" width="12.28515625" style="87" customWidth="1"/>
    <col min="510" max="757" width="9.140625" style="87"/>
    <col min="758" max="758" width="27" style="87" customWidth="1"/>
    <col min="759" max="759" width="16.140625" style="87" customWidth="1"/>
    <col min="760" max="760" width="12.85546875" style="87" customWidth="1"/>
    <col min="761" max="761" width="19.42578125" style="87" customWidth="1"/>
    <col min="762" max="762" width="5.7109375" style="87" customWidth="1"/>
    <col min="763" max="765" width="12.28515625" style="87" customWidth="1"/>
    <col min="766" max="1013" width="9.140625" style="87"/>
    <col min="1014" max="1014" width="27" style="87" customWidth="1"/>
    <col min="1015" max="1015" width="16.140625" style="87" customWidth="1"/>
    <col min="1016" max="1016" width="12.85546875" style="87" customWidth="1"/>
    <col min="1017" max="1017" width="19.42578125" style="87" customWidth="1"/>
    <col min="1018" max="1018" width="5.7109375" style="87" customWidth="1"/>
    <col min="1019" max="1021" width="12.28515625" style="87" customWidth="1"/>
    <col min="1022" max="1269" width="9.140625" style="87"/>
    <col min="1270" max="1270" width="27" style="87" customWidth="1"/>
    <col min="1271" max="1271" width="16.140625" style="87" customWidth="1"/>
    <col min="1272" max="1272" width="12.85546875" style="87" customWidth="1"/>
    <col min="1273" max="1273" width="19.42578125" style="87" customWidth="1"/>
    <col min="1274" max="1274" width="5.7109375" style="87" customWidth="1"/>
    <col min="1275" max="1277" width="12.28515625" style="87" customWidth="1"/>
    <col min="1278" max="1525" width="9.140625" style="87"/>
    <col min="1526" max="1526" width="27" style="87" customWidth="1"/>
    <col min="1527" max="1527" width="16.140625" style="87" customWidth="1"/>
    <col min="1528" max="1528" width="12.85546875" style="87" customWidth="1"/>
    <col min="1529" max="1529" width="19.42578125" style="87" customWidth="1"/>
    <col min="1530" max="1530" width="5.7109375" style="87" customWidth="1"/>
    <col min="1531" max="1533" width="12.28515625" style="87" customWidth="1"/>
    <col min="1534" max="1781" width="9.140625" style="87"/>
    <col min="1782" max="1782" width="27" style="87" customWidth="1"/>
    <col min="1783" max="1783" width="16.140625" style="87" customWidth="1"/>
    <col min="1784" max="1784" width="12.85546875" style="87" customWidth="1"/>
    <col min="1785" max="1785" width="19.42578125" style="87" customWidth="1"/>
    <col min="1786" max="1786" width="5.7109375" style="87" customWidth="1"/>
    <col min="1787" max="1789" width="12.28515625" style="87" customWidth="1"/>
    <col min="1790" max="2037" width="9.140625" style="87"/>
    <col min="2038" max="2038" width="27" style="87" customWidth="1"/>
    <col min="2039" max="2039" width="16.140625" style="87" customWidth="1"/>
    <col min="2040" max="2040" width="12.85546875" style="87" customWidth="1"/>
    <col min="2041" max="2041" width="19.42578125" style="87" customWidth="1"/>
    <col min="2042" max="2042" width="5.7109375" style="87" customWidth="1"/>
    <col min="2043" max="2045" width="12.28515625" style="87" customWidth="1"/>
    <col min="2046" max="2293" width="9.140625" style="87"/>
    <col min="2294" max="2294" width="27" style="87" customWidth="1"/>
    <col min="2295" max="2295" width="16.140625" style="87" customWidth="1"/>
    <col min="2296" max="2296" width="12.85546875" style="87" customWidth="1"/>
    <col min="2297" max="2297" width="19.42578125" style="87" customWidth="1"/>
    <col min="2298" max="2298" width="5.7109375" style="87" customWidth="1"/>
    <col min="2299" max="2301" width="12.28515625" style="87" customWidth="1"/>
    <col min="2302" max="2549" width="9.140625" style="87"/>
    <col min="2550" max="2550" width="27" style="87" customWidth="1"/>
    <col min="2551" max="2551" width="16.140625" style="87" customWidth="1"/>
    <col min="2552" max="2552" width="12.85546875" style="87" customWidth="1"/>
    <col min="2553" max="2553" width="19.42578125" style="87" customWidth="1"/>
    <col min="2554" max="2554" width="5.7109375" style="87" customWidth="1"/>
    <col min="2555" max="2557" width="12.28515625" style="87" customWidth="1"/>
    <col min="2558" max="2805" width="9.140625" style="87"/>
    <col min="2806" max="2806" width="27" style="87" customWidth="1"/>
    <col min="2807" max="2807" width="16.140625" style="87" customWidth="1"/>
    <col min="2808" max="2808" width="12.85546875" style="87" customWidth="1"/>
    <col min="2809" max="2809" width="19.42578125" style="87" customWidth="1"/>
    <col min="2810" max="2810" width="5.7109375" style="87" customWidth="1"/>
    <col min="2811" max="2813" width="12.28515625" style="87" customWidth="1"/>
    <col min="2814" max="3061" width="9.140625" style="87"/>
    <col min="3062" max="3062" width="27" style="87" customWidth="1"/>
    <col min="3063" max="3063" width="16.140625" style="87" customWidth="1"/>
    <col min="3064" max="3064" width="12.85546875" style="87" customWidth="1"/>
    <col min="3065" max="3065" width="19.42578125" style="87" customWidth="1"/>
    <col min="3066" max="3066" width="5.7109375" style="87" customWidth="1"/>
    <col min="3067" max="3069" width="12.28515625" style="87" customWidth="1"/>
    <col min="3070" max="3317" width="9.140625" style="87"/>
    <col min="3318" max="3318" width="27" style="87" customWidth="1"/>
    <col min="3319" max="3319" width="16.140625" style="87" customWidth="1"/>
    <col min="3320" max="3320" width="12.85546875" style="87" customWidth="1"/>
    <col min="3321" max="3321" width="19.42578125" style="87" customWidth="1"/>
    <col min="3322" max="3322" width="5.7109375" style="87" customWidth="1"/>
    <col min="3323" max="3325" width="12.28515625" style="87" customWidth="1"/>
    <col min="3326" max="3573" width="9.140625" style="87"/>
    <col min="3574" max="3574" width="27" style="87" customWidth="1"/>
    <col min="3575" max="3575" width="16.140625" style="87" customWidth="1"/>
    <col min="3576" max="3576" width="12.85546875" style="87" customWidth="1"/>
    <col min="3577" max="3577" width="19.42578125" style="87" customWidth="1"/>
    <col min="3578" max="3578" width="5.7109375" style="87" customWidth="1"/>
    <col min="3579" max="3581" width="12.28515625" style="87" customWidth="1"/>
    <col min="3582" max="3829" width="9.140625" style="87"/>
    <col min="3830" max="3830" width="27" style="87" customWidth="1"/>
    <col min="3831" max="3831" width="16.140625" style="87" customWidth="1"/>
    <col min="3832" max="3832" width="12.85546875" style="87" customWidth="1"/>
    <col min="3833" max="3833" width="19.42578125" style="87" customWidth="1"/>
    <col min="3834" max="3834" width="5.7109375" style="87" customWidth="1"/>
    <col min="3835" max="3837" width="12.28515625" style="87" customWidth="1"/>
    <col min="3838" max="4085" width="9.140625" style="87"/>
    <col min="4086" max="4086" width="27" style="87" customWidth="1"/>
    <col min="4087" max="4087" width="16.140625" style="87" customWidth="1"/>
    <col min="4088" max="4088" width="12.85546875" style="87" customWidth="1"/>
    <col min="4089" max="4089" width="19.42578125" style="87" customWidth="1"/>
    <col min="4090" max="4090" width="5.7109375" style="87" customWidth="1"/>
    <col min="4091" max="4093" width="12.28515625" style="87" customWidth="1"/>
    <col min="4094" max="4341" width="9.140625" style="87"/>
    <col min="4342" max="4342" width="27" style="87" customWidth="1"/>
    <col min="4343" max="4343" width="16.140625" style="87" customWidth="1"/>
    <col min="4344" max="4344" width="12.85546875" style="87" customWidth="1"/>
    <col min="4345" max="4345" width="19.42578125" style="87" customWidth="1"/>
    <col min="4346" max="4346" width="5.7109375" style="87" customWidth="1"/>
    <col min="4347" max="4349" width="12.28515625" style="87" customWidth="1"/>
    <col min="4350" max="4597" width="9.140625" style="87"/>
    <col min="4598" max="4598" width="27" style="87" customWidth="1"/>
    <col min="4599" max="4599" width="16.140625" style="87" customWidth="1"/>
    <col min="4600" max="4600" width="12.85546875" style="87" customWidth="1"/>
    <col min="4601" max="4601" width="19.42578125" style="87" customWidth="1"/>
    <col min="4602" max="4602" width="5.7109375" style="87" customWidth="1"/>
    <col min="4603" max="4605" width="12.28515625" style="87" customWidth="1"/>
    <col min="4606" max="4853" width="9.140625" style="87"/>
    <col min="4854" max="4854" width="27" style="87" customWidth="1"/>
    <col min="4855" max="4855" width="16.140625" style="87" customWidth="1"/>
    <col min="4856" max="4856" width="12.85546875" style="87" customWidth="1"/>
    <col min="4857" max="4857" width="19.42578125" style="87" customWidth="1"/>
    <col min="4858" max="4858" width="5.7109375" style="87" customWidth="1"/>
    <col min="4859" max="4861" width="12.28515625" style="87" customWidth="1"/>
    <col min="4862" max="5109" width="9.140625" style="87"/>
    <col min="5110" max="5110" width="27" style="87" customWidth="1"/>
    <col min="5111" max="5111" width="16.140625" style="87" customWidth="1"/>
    <col min="5112" max="5112" width="12.85546875" style="87" customWidth="1"/>
    <col min="5113" max="5113" width="19.42578125" style="87" customWidth="1"/>
    <col min="5114" max="5114" width="5.7109375" style="87" customWidth="1"/>
    <col min="5115" max="5117" width="12.28515625" style="87" customWidth="1"/>
    <col min="5118" max="5365" width="9.140625" style="87"/>
    <col min="5366" max="5366" width="27" style="87" customWidth="1"/>
    <col min="5367" max="5367" width="16.140625" style="87" customWidth="1"/>
    <col min="5368" max="5368" width="12.85546875" style="87" customWidth="1"/>
    <col min="5369" max="5369" width="19.42578125" style="87" customWidth="1"/>
    <col min="5370" max="5370" width="5.7109375" style="87" customWidth="1"/>
    <col min="5371" max="5373" width="12.28515625" style="87" customWidth="1"/>
    <col min="5374" max="5621" width="9.140625" style="87"/>
    <col min="5622" max="5622" width="27" style="87" customWidth="1"/>
    <col min="5623" max="5623" width="16.140625" style="87" customWidth="1"/>
    <col min="5624" max="5624" width="12.85546875" style="87" customWidth="1"/>
    <col min="5625" max="5625" width="19.42578125" style="87" customWidth="1"/>
    <col min="5626" max="5626" width="5.7109375" style="87" customWidth="1"/>
    <col min="5627" max="5629" width="12.28515625" style="87" customWidth="1"/>
    <col min="5630" max="5877" width="9.140625" style="87"/>
    <col min="5878" max="5878" width="27" style="87" customWidth="1"/>
    <col min="5879" max="5879" width="16.140625" style="87" customWidth="1"/>
    <col min="5880" max="5880" width="12.85546875" style="87" customWidth="1"/>
    <col min="5881" max="5881" width="19.42578125" style="87" customWidth="1"/>
    <col min="5882" max="5882" width="5.7109375" style="87" customWidth="1"/>
    <col min="5883" max="5885" width="12.28515625" style="87" customWidth="1"/>
    <col min="5886" max="6133" width="9.140625" style="87"/>
    <col min="6134" max="6134" width="27" style="87" customWidth="1"/>
    <col min="6135" max="6135" width="16.140625" style="87" customWidth="1"/>
    <col min="6136" max="6136" width="12.85546875" style="87" customWidth="1"/>
    <col min="6137" max="6137" width="19.42578125" style="87" customWidth="1"/>
    <col min="6138" max="6138" width="5.7109375" style="87" customWidth="1"/>
    <col min="6139" max="6141" width="12.28515625" style="87" customWidth="1"/>
    <col min="6142" max="6389" width="9.140625" style="87"/>
    <col min="6390" max="6390" width="27" style="87" customWidth="1"/>
    <col min="6391" max="6391" width="16.140625" style="87" customWidth="1"/>
    <col min="6392" max="6392" width="12.85546875" style="87" customWidth="1"/>
    <col min="6393" max="6393" width="19.42578125" style="87" customWidth="1"/>
    <col min="6394" max="6394" width="5.7109375" style="87" customWidth="1"/>
    <col min="6395" max="6397" width="12.28515625" style="87" customWidth="1"/>
    <col min="6398" max="6645" width="9.140625" style="87"/>
    <col min="6646" max="6646" width="27" style="87" customWidth="1"/>
    <col min="6647" max="6647" width="16.140625" style="87" customWidth="1"/>
    <col min="6648" max="6648" width="12.85546875" style="87" customWidth="1"/>
    <col min="6649" max="6649" width="19.42578125" style="87" customWidth="1"/>
    <col min="6650" max="6650" width="5.7109375" style="87" customWidth="1"/>
    <col min="6651" max="6653" width="12.28515625" style="87" customWidth="1"/>
    <col min="6654" max="6901" width="9.140625" style="87"/>
    <col min="6902" max="6902" width="27" style="87" customWidth="1"/>
    <col min="6903" max="6903" width="16.140625" style="87" customWidth="1"/>
    <col min="6904" max="6904" width="12.85546875" style="87" customWidth="1"/>
    <col min="6905" max="6905" width="19.42578125" style="87" customWidth="1"/>
    <col min="6906" max="6906" width="5.7109375" style="87" customWidth="1"/>
    <col min="6907" max="6909" width="12.28515625" style="87" customWidth="1"/>
    <col min="6910" max="7157" width="9.140625" style="87"/>
    <col min="7158" max="7158" width="27" style="87" customWidth="1"/>
    <col min="7159" max="7159" width="16.140625" style="87" customWidth="1"/>
    <col min="7160" max="7160" width="12.85546875" style="87" customWidth="1"/>
    <col min="7161" max="7161" width="19.42578125" style="87" customWidth="1"/>
    <col min="7162" max="7162" width="5.7109375" style="87" customWidth="1"/>
    <col min="7163" max="7165" width="12.28515625" style="87" customWidth="1"/>
    <col min="7166" max="7413" width="9.140625" style="87"/>
    <col min="7414" max="7414" width="27" style="87" customWidth="1"/>
    <col min="7415" max="7415" width="16.140625" style="87" customWidth="1"/>
    <col min="7416" max="7416" width="12.85546875" style="87" customWidth="1"/>
    <col min="7417" max="7417" width="19.42578125" style="87" customWidth="1"/>
    <col min="7418" max="7418" width="5.7109375" style="87" customWidth="1"/>
    <col min="7419" max="7421" width="12.28515625" style="87" customWidth="1"/>
    <col min="7422" max="7669" width="9.140625" style="87"/>
    <col min="7670" max="7670" width="27" style="87" customWidth="1"/>
    <col min="7671" max="7671" width="16.140625" style="87" customWidth="1"/>
    <col min="7672" max="7672" width="12.85546875" style="87" customWidth="1"/>
    <col min="7673" max="7673" width="19.42578125" style="87" customWidth="1"/>
    <col min="7674" max="7674" width="5.7109375" style="87" customWidth="1"/>
    <col min="7675" max="7677" width="12.28515625" style="87" customWidth="1"/>
    <col min="7678" max="7925" width="9.140625" style="87"/>
    <col min="7926" max="7926" width="27" style="87" customWidth="1"/>
    <col min="7927" max="7927" width="16.140625" style="87" customWidth="1"/>
    <col min="7928" max="7928" width="12.85546875" style="87" customWidth="1"/>
    <col min="7929" max="7929" width="19.42578125" style="87" customWidth="1"/>
    <col min="7930" max="7930" width="5.7109375" style="87" customWidth="1"/>
    <col min="7931" max="7933" width="12.28515625" style="87" customWidth="1"/>
    <col min="7934" max="8181" width="9.140625" style="87"/>
    <col min="8182" max="8182" width="27" style="87" customWidth="1"/>
    <col min="8183" max="8183" width="16.140625" style="87" customWidth="1"/>
    <col min="8184" max="8184" width="12.85546875" style="87" customWidth="1"/>
    <col min="8185" max="8185" width="19.42578125" style="87" customWidth="1"/>
    <col min="8186" max="8186" width="5.7109375" style="87" customWidth="1"/>
    <col min="8187" max="8189" width="12.28515625" style="87" customWidth="1"/>
    <col min="8190" max="8437" width="9.140625" style="87"/>
    <col min="8438" max="8438" width="27" style="87" customWidth="1"/>
    <col min="8439" max="8439" width="16.140625" style="87" customWidth="1"/>
    <col min="8440" max="8440" width="12.85546875" style="87" customWidth="1"/>
    <col min="8441" max="8441" width="19.42578125" style="87" customWidth="1"/>
    <col min="8442" max="8442" width="5.7109375" style="87" customWidth="1"/>
    <col min="8443" max="8445" width="12.28515625" style="87" customWidth="1"/>
    <col min="8446" max="8693" width="9.140625" style="87"/>
    <col min="8694" max="8694" width="27" style="87" customWidth="1"/>
    <col min="8695" max="8695" width="16.140625" style="87" customWidth="1"/>
    <col min="8696" max="8696" width="12.85546875" style="87" customWidth="1"/>
    <col min="8697" max="8697" width="19.42578125" style="87" customWidth="1"/>
    <col min="8698" max="8698" width="5.7109375" style="87" customWidth="1"/>
    <col min="8699" max="8701" width="12.28515625" style="87" customWidth="1"/>
    <col min="8702" max="8949" width="9.140625" style="87"/>
    <col min="8950" max="8950" width="27" style="87" customWidth="1"/>
    <col min="8951" max="8951" width="16.140625" style="87" customWidth="1"/>
    <col min="8952" max="8952" width="12.85546875" style="87" customWidth="1"/>
    <col min="8953" max="8953" width="19.42578125" style="87" customWidth="1"/>
    <col min="8954" max="8954" width="5.7109375" style="87" customWidth="1"/>
    <col min="8955" max="8957" width="12.28515625" style="87" customWidth="1"/>
    <col min="8958" max="9205" width="9.140625" style="87"/>
    <col min="9206" max="9206" width="27" style="87" customWidth="1"/>
    <col min="9207" max="9207" width="16.140625" style="87" customWidth="1"/>
    <col min="9208" max="9208" width="12.85546875" style="87" customWidth="1"/>
    <col min="9209" max="9209" width="19.42578125" style="87" customWidth="1"/>
    <col min="9210" max="9210" width="5.7109375" style="87" customWidth="1"/>
    <col min="9211" max="9213" width="12.28515625" style="87" customWidth="1"/>
    <col min="9214" max="9461" width="9.140625" style="87"/>
    <col min="9462" max="9462" width="27" style="87" customWidth="1"/>
    <col min="9463" max="9463" width="16.140625" style="87" customWidth="1"/>
    <col min="9464" max="9464" width="12.85546875" style="87" customWidth="1"/>
    <col min="9465" max="9465" width="19.42578125" style="87" customWidth="1"/>
    <col min="9466" max="9466" width="5.7109375" style="87" customWidth="1"/>
    <col min="9467" max="9469" width="12.28515625" style="87" customWidth="1"/>
    <col min="9470" max="9717" width="9.140625" style="87"/>
    <col min="9718" max="9718" width="27" style="87" customWidth="1"/>
    <col min="9719" max="9719" width="16.140625" style="87" customWidth="1"/>
    <col min="9720" max="9720" width="12.85546875" style="87" customWidth="1"/>
    <col min="9721" max="9721" width="19.42578125" style="87" customWidth="1"/>
    <col min="9722" max="9722" width="5.7109375" style="87" customWidth="1"/>
    <col min="9723" max="9725" width="12.28515625" style="87" customWidth="1"/>
    <col min="9726" max="9973" width="9.140625" style="87"/>
    <col min="9974" max="9974" width="27" style="87" customWidth="1"/>
    <col min="9975" max="9975" width="16.140625" style="87" customWidth="1"/>
    <col min="9976" max="9976" width="12.85546875" style="87" customWidth="1"/>
    <col min="9977" max="9977" width="19.42578125" style="87" customWidth="1"/>
    <col min="9978" max="9978" width="5.7109375" style="87" customWidth="1"/>
    <col min="9979" max="9981" width="12.28515625" style="87" customWidth="1"/>
    <col min="9982" max="10229" width="9.140625" style="87"/>
    <col min="10230" max="10230" width="27" style="87" customWidth="1"/>
    <col min="10231" max="10231" width="16.140625" style="87" customWidth="1"/>
    <col min="10232" max="10232" width="12.85546875" style="87" customWidth="1"/>
    <col min="10233" max="10233" width="19.42578125" style="87" customWidth="1"/>
    <col min="10234" max="10234" width="5.7109375" style="87" customWidth="1"/>
    <col min="10235" max="10237" width="12.28515625" style="87" customWidth="1"/>
    <col min="10238" max="10485" width="9.140625" style="87"/>
    <col min="10486" max="10486" width="27" style="87" customWidth="1"/>
    <col min="10487" max="10487" width="16.140625" style="87" customWidth="1"/>
    <col min="10488" max="10488" width="12.85546875" style="87" customWidth="1"/>
    <col min="10489" max="10489" width="19.42578125" style="87" customWidth="1"/>
    <col min="10490" max="10490" width="5.7109375" style="87" customWidth="1"/>
    <col min="10491" max="10493" width="12.28515625" style="87" customWidth="1"/>
    <col min="10494" max="10741" width="9.140625" style="87"/>
    <col min="10742" max="10742" width="27" style="87" customWidth="1"/>
    <col min="10743" max="10743" width="16.140625" style="87" customWidth="1"/>
    <col min="10744" max="10744" width="12.85546875" style="87" customWidth="1"/>
    <col min="10745" max="10745" width="19.42578125" style="87" customWidth="1"/>
    <col min="10746" max="10746" width="5.7109375" style="87" customWidth="1"/>
    <col min="10747" max="10749" width="12.28515625" style="87" customWidth="1"/>
    <col min="10750" max="10997" width="9.140625" style="87"/>
    <col min="10998" max="10998" width="27" style="87" customWidth="1"/>
    <col min="10999" max="10999" width="16.140625" style="87" customWidth="1"/>
    <col min="11000" max="11000" width="12.85546875" style="87" customWidth="1"/>
    <col min="11001" max="11001" width="19.42578125" style="87" customWidth="1"/>
    <col min="11002" max="11002" width="5.7109375" style="87" customWidth="1"/>
    <col min="11003" max="11005" width="12.28515625" style="87" customWidth="1"/>
    <col min="11006" max="11253" width="9.140625" style="87"/>
    <col min="11254" max="11254" width="27" style="87" customWidth="1"/>
    <col min="11255" max="11255" width="16.140625" style="87" customWidth="1"/>
    <col min="11256" max="11256" width="12.85546875" style="87" customWidth="1"/>
    <col min="11257" max="11257" width="19.42578125" style="87" customWidth="1"/>
    <col min="11258" max="11258" width="5.7109375" style="87" customWidth="1"/>
    <col min="11259" max="11261" width="12.28515625" style="87" customWidth="1"/>
    <col min="11262" max="11509" width="9.140625" style="87"/>
    <col min="11510" max="11510" width="27" style="87" customWidth="1"/>
    <col min="11511" max="11511" width="16.140625" style="87" customWidth="1"/>
    <col min="11512" max="11512" width="12.85546875" style="87" customWidth="1"/>
    <col min="11513" max="11513" width="19.42578125" style="87" customWidth="1"/>
    <col min="11514" max="11514" width="5.7109375" style="87" customWidth="1"/>
    <col min="11515" max="11517" width="12.28515625" style="87" customWidth="1"/>
    <col min="11518" max="11765" width="9.140625" style="87"/>
    <col min="11766" max="11766" width="27" style="87" customWidth="1"/>
    <col min="11767" max="11767" width="16.140625" style="87" customWidth="1"/>
    <col min="11768" max="11768" width="12.85546875" style="87" customWidth="1"/>
    <col min="11769" max="11769" width="19.42578125" style="87" customWidth="1"/>
    <col min="11770" max="11770" width="5.7109375" style="87" customWidth="1"/>
    <col min="11771" max="11773" width="12.28515625" style="87" customWidth="1"/>
    <col min="11774" max="12021" width="9.140625" style="87"/>
    <col min="12022" max="12022" width="27" style="87" customWidth="1"/>
    <col min="12023" max="12023" width="16.140625" style="87" customWidth="1"/>
    <col min="12024" max="12024" width="12.85546875" style="87" customWidth="1"/>
    <col min="12025" max="12025" width="19.42578125" style="87" customWidth="1"/>
    <col min="12026" max="12026" width="5.7109375" style="87" customWidth="1"/>
    <col min="12027" max="12029" width="12.28515625" style="87" customWidth="1"/>
    <col min="12030" max="12277" width="9.140625" style="87"/>
    <col min="12278" max="12278" width="27" style="87" customWidth="1"/>
    <col min="12279" max="12279" width="16.140625" style="87" customWidth="1"/>
    <col min="12280" max="12280" width="12.85546875" style="87" customWidth="1"/>
    <col min="12281" max="12281" width="19.42578125" style="87" customWidth="1"/>
    <col min="12282" max="12282" width="5.7109375" style="87" customWidth="1"/>
    <col min="12283" max="12285" width="12.28515625" style="87" customWidth="1"/>
    <col min="12286" max="12533" width="9.140625" style="87"/>
    <col min="12534" max="12534" width="27" style="87" customWidth="1"/>
    <col min="12535" max="12535" width="16.140625" style="87" customWidth="1"/>
    <col min="12536" max="12536" width="12.85546875" style="87" customWidth="1"/>
    <col min="12537" max="12537" width="19.42578125" style="87" customWidth="1"/>
    <col min="12538" max="12538" width="5.7109375" style="87" customWidth="1"/>
    <col min="12539" max="12541" width="12.28515625" style="87" customWidth="1"/>
    <col min="12542" max="12789" width="9.140625" style="87"/>
    <col min="12790" max="12790" width="27" style="87" customWidth="1"/>
    <col min="12791" max="12791" width="16.140625" style="87" customWidth="1"/>
    <col min="12792" max="12792" width="12.85546875" style="87" customWidth="1"/>
    <col min="12793" max="12793" width="19.42578125" style="87" customWidth="1"/>
    <col min="12794" max="12794" width="5.7109375" style="87" customWidth="1"/>
    <col min="12795" max="12797" width="12.28515625" style="87" customWidth="1"/>
    <col min="12798" max="13045" width="9.140625" style="87"/>
    <col min="13046" max="13046" width="27" style="87" customWidth="1"/>
    <col min="13047" max="13047" width="16.140625" style="87" customWidth="1"/>
    <col min="13048" max="13048" width="12.85546875" style="87" customWidth="1"/>
    <col min="13049" max="13049" width="19.42578125" style="87" customWidth="1"/>
    <col min="13050" max="13050" width="5.7109375" style="87" customWidth="1"/>
    <col min="13051" max="13053" width="12.28515625" style="87" customWidth="1"/>
    <col min="13054" max="13301" width="9.140625" style="87"/>
    <col min="13302" max="13302" width="27" style="87" customWidth="1"/>
    <col min="13303" max="13303" width="16.140625" style="87" customWidth="1"/>
    <col min="13304" max="13304" width="12.85546875" style="87" customWidth="1"/>
    <col min="13305" max="13305" width="19.42578125" style="87" customWidth="1"/>
    <col min="13306" max="13306" width="5.7109375" style="87" customWidth="1"/>
    <col min="13307" max="13309" width="12.28515625" style="87" customWidth="1"/>
    <col min="13310" max="13557" width="9.140625" style="87"/>
    <col min="13558" max="13558" width="27" style="87" customWidth="1"/>
    <col min="13559" max="13559" width="16.140625" style="87" customWidth="1"/>
    <col min="13560" max="13560" width="12.85546875" style="87" customWidth="1"/>
    <col min="13561" max="13561" width="19.42578125" style="87" customWidth="1"/>
    <col min="13562" max="13562" width="5.7109375" style="87" customWidth="1"/>
    <col min="13563" max="13565" width="12.28515625" style="87" customWidth="1"/>
    <col min="13566" max="13813" width="9.140625" style="87"/>
    <col min="13814" max="13814" width="27" style="87" customWidth="1"/>
    <col min="13815" max="13815" width="16.140625" style="87" customWidth="1"/>
    <col min="13816" max="13816" width="12.85546875" style="87" customWidth="1"/>
    <col min="13817" max="13817" width="19.42578125" style="87" customWidth="1"/>
    <col min="13818" max="13818" width="5.7109375" style="87" customWidth="1"/>
    <col min="13819" max="13821" width="12.28515625" style="87" customWidth="1"/>
    <col min="13822" max="14069" width="9.140625" style="87"/>
    <col min="14070" max="14070" width="27" style="87" customWidth="1"/>
    <col min="14071" max="14071" width="16.140625" style="87" customWidth="1"/>
    <col min="14072" max="14072" width="12.85546875" style="87" customWidth="1"/>
    <col min="14073" max="14073" width="19.42578125" style="87" customWidth="1"/>
    <col min="14074" max="14074" width="5.7109375" style="87" customWidth="1"/>
    <col min="14075" max="14077" width="12.28515625" style="87" customWidth="1"/>
    <col min="14078" max="14325" width="9.140625" style="87"/>
    <col min="14326" max="14326" width="27" style="87" customWidth="1"/>
    <col min="14327" max="14327" width="16.140625" style="87" customWidth="1"/>
    <col min="14328" max="14328" width="12.85546875" style="87" customWidth="1"/>
    <col min="14329" max="14329" width="19.42578125" style="87" customWidth="1"/>
    <col min="14330" max="14330" width="5.7109375" style="87" customWidth="1"/>
    <col min="14331" max="14333" width="12.28515625" style="87" customWidth="1"/>
    <col min="14334" max="14581" width="9.140625" style="87"/>
    <col min="14582" max="14582" width="27" style="87" customWidth="1"/>
    <col min="14583" max="14583" width="16.140625" style="87" customWidth="1"/>
    <col min="14584" max="14584" width="12.85546875" style="87" customWidth="1"/>
    <col min="14585" max="14585" width="19.42578125" style="87" customWidth="1"/>
    <col min="14586" max="14586" width="5.7109375" style="87" customWidth="1"/>
    <col min="14587" max="14589" width="12.28515625" style="87" customWidth="1"/>
    <col min="14590" max="14837" width="9.140625" style="87"/>
    <col min="14838" max="14838" width="27" style="87" customWidth="1"/>
    <col min="14839" max="14839" width="16.140625" style="87" customWidth="1"/>
    <col min="14840" max="14840" width="12.85546875" style="87" customWidth="1"/>
    <col min="14841" max="14841" width="19.42578125" style="87" customWidth="1"/>
    <col min="14842" max="14842" width="5.7109375" style="87" customWidth="1"/>
    <col min="14843" max="14845" width="12.28515625" style="87" customWidth="1"/>
    <col min="14846" max="15093" width="9.140625" style="87"/>
    <col min="15094" max="15094" width="27" style="87" customWidth="1"/>
    <col min="15095" max="15095" width="16.140625" style="87" customWidth="1"/>
    <col min="15096" max="15096" width="12.85546875" style="87" customWidth="1"/>
    <col min="15097" max="15097" width="19.42578125" style="87" customWidth="1"/>
    <col min="15098" max="15098" width="5.7109375" style="87" customWidth="1"/>
    <col min="15099" max="15101" width="12.28515625" style="87" customWidth="1"/>
    <col min="15102" max="15349" width="9.140625" style="87"/>
    <col min="15350" max="15350" width="27" style="87" customWidth="1"/>
    <col min="15351" max="15351" width="16.140625" style="87" customWidth="1"/>
    <col min="15352" max="15352" width="12.85546875" style="87" customWidth="1"/>
    <col min="15353" max="15353" width="19.42578125" style="87" customWidth="1"/>
    <col min="15354" max="15354" width="5.7109375" style="87" customWidth="1"/>
    <col min="15355" max="15357" width="12.28515625" style="87" customWidth="1"/>
    <col min="15358" max="15605" width="9.140625" style="87"/>
    <col min="15606" max="15606" width="27" style="87" customWidth="1"/>
    <col min="15607" max="15607" width="16.140625" style="87" customWidth="1"/>
    <col min="15608" max="15608" width="12.85546875" style="87" customWidth="1"/>
    <col min="15609" max="15609" width="19.42578125" style="87" customWidth="1"/>
    <col min="15610" max="15610" width="5.7109375" style="87" customWidth="1"/>
    <col min="15611" max="15613" width="12.28515625" style="87" customWidth="1"/>
    <col min="15614" max="15861" width="9.140625" style="87"/>
    <col min="15862" max="15862" width="27" style="87" customWidth="1"/>
    <col min="15863" max="15863" width="16.140625" style="87" customWidth="1"/>
    <col min="15864" max="15864" width="12.85546875" style="87" customWidth="1"/>
    <col min="15865" max="15865" width="19.42578125" style="87" customWidth="1"/>
    <col min="15866" max="15866" width="5.7109375" style="87" customWidth="1"/>
    <col min="15867" max="15869" width="12.28515625" style="87" customWidth="1"/>
    <col min="15870" max="16117" width="9.140625" style="87"/>
    <col min="16118" max="16118" width="27" style="87" customWidth="1"/>
    <col min="16119" max="16119" width="16.140625" style="87" customWidth="1"/>
    <col min="16120" max="16120" width="12.85546875" style="87" customWidth="1"/>
    <col min="16121" max="16121" width="19.42578125" style="87" customWidth="1"/>
    <col min="16122" max="16122" width="5.7109375" style="87" customWidth="1"/>
    <col min="16123" max="16125" width="12.28515625" style="87" customWidth="1"/>
    <col min="16126" max="16384" width="9.140625" style="87"/>
  </cols>
  <sheetData>
    <row r="1" spans="1:7" s="90" customFormat="1" ht="15" customHeight="1" x14ac:dyDescent="0.25">
      <c r="A1" s="27" t="s">
        <v>16</v>
      </c>
      <c r="B1" s="87"/>
      <c r="C1" s="88"/>
      <c r="D1" s="88"/>
      <c r="E1" s="117"/>
      <c r="F1" s="111"/>
      <c r="G1" s="29"/>
    </row>
    <row r="2" spans="1:7" s="91" customFormat="1" ht="8.1" customHeight="1" thickBot="1" x14ac:dyDescent="0.3">
      <c r="C2" s="92"/>
      <c r="D2" s="92"/>
      <c r="E2" s="88"/>
      <c r="F2" s="112"/>
      <c r="G2" s="93"/>
    </row>
    <row r="3" spans="1:7" s="91" customFormat="1" ht="19.5" customHeight="1" x14ac:dyDescent="0.25">
      <c r="A3" s="403" t="s">
        <v>143</v>
      </c>
      <c r="B3" s="404"/>
      <c r="C3" s="404"/>
      <c r="D3" s="404"/>
      <c r="E3" s="404"/>
      <c r="F3" s="404"/>
      <c r="G3" s="405"/>
    </row>
    <row r="4" spans="1:7" s="94" customFormat="1" ht="18" customHeight="1" x14ac:dyDescent="0.25">
      <c r="A4" s="406" t="s">
        <v>28</v>
      </c>
      <c r="B4" s="383" t="s">
        <v>1</v>
      </c>
      <c r="C4" s="383" t="s">
        <v>19</v>
      </c>
      <c r="D4" s="383"/>
      <c r="E4" s="383" t="s">
        <v>89</v>
      </c>
      <c r="F4" s="383" t="s">
        <v>3</v>
      </c>
      <c r="G4" s="384"/>
    </row>
    <row r="5" spans="1:7" s="94" customFormat="1" ht="20.25" customHeight="1" x14ac:dyDescent="0.25">
      <c r="A5" s="407"/>
      <c r="B5" s="408"/>
      <c r="C5" s="129" t="s">
        <v>31</v>
      </c>
      <c r="D5" s="129" t="s">
        <v>32</v>
      </c>
      <c r="E5" s="383"/>
      <c r="F5" s="128" t="s">
        <v>41</v>
      </c>
      <c r="G5" s="279" t="s">
        <v>8</v>
      </c>
    </row>
    <row r="6" spans="1:7" s="94" customFormat="1" ht="20.25" customHeight="1" x14ac:dyDescent="0.3">
      <c r="A6" s="397" t="s">
        <v>148</v>
      </c>
      <c r="B6" s="398"/>
      <c r="C6" s="398"/>
      <c r="D6" s="398"/>
      <c r="E6" s="398"/>
      <c r="F6" s="398"/>
      <c r="G6" s="399"/>
    </row>
    <row r="7" spans="1:7" s="95" customFormat="1" ht="39.950000000000003" customHeight="1" x14ac:dyDescent="0.25">
      <c r="A7" s="134"/>
      <c r="B7" s="108" t="s">
        <v>150</v>
      </c>
      <c r="C7" s="107">
        <v>450</v>
      </c>
      <c r="D7" s="107">
        <v>1060</v>
      </c>
      <c r="E7" s="109" t="s">
        <v>144</v>
      </c>
      <c r="F7" s="113">
        <f t="shared" ref="F7:F15" si="0">G7/(C7*D7/1000000)</f>
        <v>1132.0754716981132</v>
      </c>
      <c r="G7" s="135">
        <v>540</v>
      </c>
    </row>
    <row r="8" spans="1:7" s="95" customFormat="1" ht="39.950000000000003" customHeight="1" x14ac:dyDescent="0.25">
      <c r="A8" s="134"/>
      <c r="B8" s="245" t="s">
        <v>151</v>
      </c>
      <c r="C8" s="246">
        <v>450</v>
      </c>
      <c r="D8" s="246">
        <v>1060</v>
      </c>
      <c r="E8" s="247" t="s">
        <v>144</v>
      </c>
      <c r="F8" s="248">
        <f t="shared" ref="F8" si="1">G8/(C8*D8/1000000)</f>
        <v>1132.0754716981132</v>
      </c>
      <c r="G8" s="249">
        <v>540</v>
      </c>
    </row>
    <row r="9" spans="1:7" s="95" customFormat="1" ht="39.950000000000003" customHeight="1" x14ac:dyDescent="0.25">
      <c r="A9" s="141"/>
      <c r="B9" s="108" t="s">
        <v>107</v>
      </c>
      <c r="C9" s="107">
        <v>150</v>
      </c>
      <c r="D9" s="107">
        <v>450</v>
      </c>
      <c r="E9" s="109" t="s">
        <v>144</v>
      </c>
      <c r="F9" s="146" t="s">
        <v>25</v>
      </c>
      <c r="G9" s="135">
        <v>520</v>
      </c>
    </row>
    <row r="10" spans="1:7" s="95" customFormat="1" ht="35.1" customHeight="1" x14ac:dyDescent="0.25">
      <c r="A10" s="141"/>
      <c r="B10" s="245" t="s">
        <v>145</v>
      </c>
      <c r="C10" s="255" t="s">
        <v>25</v>
      </c>
      <c r="D10" s="246">
        <v>3810</v>
      </c>
      <c r="E10" s="247" t="s">
        <v>146</v>
      </c>
      <c r="F10" s="256" t="s">
        <v>25</v>
      </c>
      <c r="G10" s="249">
        <v>370</v>
      </c>
    </row>
    <row r="11" spans="1:7" s="95" customFormat="1" ht="39.950000000000003" customHeight="1" x14ac:dyDescent="0.25">
      <c r="A11" s="141"/>
      <c r="B11" s="108" t="s">
        <v>147</v>
      </c>
      <c r="C11" s="147" t="s">
        <v>25</v>
      </c>
      <c r="D11" s="109">
        <v>2000</v>
      </c>
      <c r="E11" s="132" t="s">
        <v>25</v>
      </c>
      <c r="F11" s="146" t="s">
        <v>25</v>
      </c>
      <c r="G11" s="135">
        <v>200</v>
      </c>
    </row>
    <row r="12" spans="1:7" s="90" customFormat="1" ht="19.5" customHeight="1" x14ac:dyDescent="0.25">
      <c r="A12" s="400" t="s">
        <v>149</v>
      </c>
      <c r="B12" s="401"/>
      <c r="C12" s="401"/>
      <c r="D12" s="401"/>
      <c r="E12" s="401"/>
      <c r="F12" s="401"/>
      <c r="G12" s="402"/>
    </row>
    <row r="13" spans="1:7" s="95" customFormat="1" ht="39.950000000000003" customHeight="1" x14ac:dyDescent="0.25">
      <c r="A13" s="141"/>
      <c r="B13" s="108" t="s">
        <v>150</v>
      </c>
      <c r="C13" s="109">
        <v>470</v>
      </c>
      <c r="D13" s="109">
        <v>1140</v>
      </c>
      <c r="E13" s="109" t="s">
        <v>152</v>
      </c>
      <c r="F13" s="113">
        <f t="shared" si="0"/>
        <v>1045.1661067562522</v>
      </c>
      <c r="G13" s="135">
        <v>560</v>
      </c>
    </row>
    <row r="14" spans="1:7" s="90" customFormat="1" ht="39.950000000000003" customHeight="1" x14ac:dyDescent="0.25">
      <c r="A14" s="141"/>
      <c r="B14" s="245" t="s">
        <v>153</v>
      </c>
      <c r="C14" s="247">
        <v>470</v>
      </c>
      <c r="D14" s="247">
        <v>1140</v>
      </c>
      <c r="E14" s="247" t="s">
        <v>154</v>
      </c>
      <c r="F14" s="248">
        <f t="shared" si="0"/>
        <v>1045.1661067562522</v>
      </c>
      <c r="G14" s="249">
        <v>560</v>
      </c>
    </row>
    <row r="15" spans="1:7" s="90" customFormat="1" ht="39.950000000000003" customHeight="1" x14ac:dyDescent="0.25">
      <c r="A15" s="134"/>
      <c r="B15" s="110" t="s">
        <v>151</v>
      </c>
      <c r="C15" s="109">
        <v>470</v>
      </c>
      <c r="D15" s="109">
        <v>1140</v>
      </c>
      <c r="E15" s="109" t="s">
        <v>155</v>
      </c>
      <c r="F15" s="113">
        <f t="shared" si="0"/>
        <v>1045.1661067562522</v>
      </c>
      <c r="G15" s="135">
        <v>560</v>
      </c>
    </row>
    <row r="16" spans="1:7" s="90" customFormat="1" ht="35.1" customHeight="1" x14ac:dyDescent="0.25">
      <c r="A16" s="141"/>
      <c r="B16" s="245" t="s">
        <v>107</v>
      </c>
      <c r="C16" s="247">
        <v>115</v>
      </c>
      <c r="D16" s="247">
        <v>470</v>
      </c>
      <c r="E16" s="256" t="s">
        <v>25</v>
      </c>
      <c r="F16" s="248" t="s">
        <v>25</v>
      </c>
      <c r="G16" s="250">
        <v>490</v>
      </c>
    </row>
    <row r="17" spans="1:41" s="90" customFormat="1" ht="39.950000000000003" customHeight="1" x14ac:dyDescent="0.25">
      <c r="A17" s="141"/>
      <c r="B17" s="108" t="s">
        <v>156</v>
      </c>
      <c r="C17" s="109">
        <v>75</v>
      </c>
      <c r="D17" s="109">
        <v>515</v>
      </c>
      <c r="E17" s="132" t="s">
        <v>25</v>
      </c>
      <c r="F17" s="114" t="s">
        <v>25</v>
      </c>
      <c r="G17" s="136">
        <v>490</v>
      </c>
    </row>
    <row r="18" spans="1:41" s="90" customFormat="1" ht="39.950000000000003" customHeight="1" x14ac:dyDescent="0.25">
      <c r="A18" s="141"/>
      <c r="B18" s="245" t="s">
        <v>145</v>
      </c>
      <c r="C18" s="255" t="s">
        <v>25</v>
      </c>
      <c r="D18" s="247">
        <v>3000</v>
      </c>
      <c r="E18" s="256" t="s">
        <v>25</v>
      </c>
      <c r="F18" s="248" t="s">
        <v>25</v>
      </c>
      <c r="G18" s="250">
        <v>260</v>
      </c>
    </row>
    <row r="19" spans="1:41" s="90" customFormat="1" ht="39.950000000000003" customHeight="1" thickBot="1" x14ac:dyDescent="0.3">
      <c r="A19" s="142"/>
      <c r="B19" s="137" t="s">
        <v>147</v>
      </c>
      <c r="C19" s="149" t="s">
        <v>25</v>
      </c>
      <c r="D19" s="138">
        <v>3000</v>
      </c>
      <c r="E19" s="150" t="s">
        <v>25</v>
      </c>
      <c r="F19" s="139" t="s">
        <v>25</v>
      </c>
      <c r="G19" s="140">
        <v>150</v>
      </c>
    </row>
    <row r="20" spans="1:41" ht="8.1" customHeight="1" x14ac:dyDescent="0.25">
      <c r="A20" s="90"/>
      <c r="B20" s="90"/>
      <c r="C20" s="133"/>
      <c r="D20" s="133"/>
      <c r="E20" s="90"/>
      <c r="F20" s="116"/>
      <c r="G20" s="99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</row>
    <row r="21" spans="1:41" x14ac:dyDescent="0.25">
      <c r="A21" s="90"/>
      <c r="B21" s="90"/>
      <c r="C21" s="133"/>
      <c r="D21" s="133"/>
      <c r="E21" s="90"/>
      <c r="F21" s="116"/>
      <c r="G21" s="99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</row>
    <row r="22" spans="1:41" x14ac:dyDescent="0.25">
      <c r="A22" s="90"/>
      <c r="B22" s="90"/>
      <c r="C22" s="133"/>
      <c r="D22" s="133"/>
      <c r="E22" s="90"/>
      <c r="F22" s="116"/>
      <c r="G22" s="99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</row>
    <row r="23" spans="1:41" x14ac:dyDescent="0.25">
      <c r="A23" s="90"/>
      <c r="B23" s="90"/>
      <c r="C23" s="133"/>
      <c r="D23" s="133"/>
      <c r="E23" s="90"/>
      <c r="F23" s="116"/>
      <c r="G23" s="99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</row>
    <row r="24" spans="1:41" x14ac:dyDescent="0.25">
      <c r="A24" s="90"/>
      <c r="B24" s="90"/>
      <c r="C24" s="133"/>
      <c r="D24" s="133"/>
      <c r="E24" s="90"/>
      <c r="F24" s="116"/>
      <c r="G24" s="99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</row>
    <row r="25" spans="1:41" x14ac:dyDescent="0.25">
      <c r="A25" s="90"/>
      <c r="B25" s="90"/>
      <c r="C25" s="133"/>
      <c r="D25" s="133"/>
      <c r="E25" s="90"/>
      <c r="F25" s="116"/>
      <c r="G25" s="99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</row>
    <row r="26" spans="1:41" x14ac:dyDescent="0.25">
      <c r="A26" s="90"/>
      <c r="B26" s="90"/>
      <c r="C26" s="133"/>
      <c r="D26" s="133"/>
      <c r="E26" s="90"/>
      <c r="F26" s="116"/>
      <c r="G26" s="99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</row>
    <row r="27" spans="1:41" x14ac:dyDescent="0.25">
      <c r="A27" s="90"/>
      <c r="B27" s="90"/>
      <c r="C27" s="133"/>
      <c r="D27" s="133"/>
      <c r="E27" s="90"/>
      <c r="F27" s="116"/>
      <c r="G27" s="99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</row>
    <row r="28" spans="1:41" x14ac:dyDescent="0.25">
      <c r="A28" s="90"/>
      <c r="B28" s="90"/>
      <c r="C28" s="133"/>
      <c r="D28" s="133"/>
      <c r="E28" s="90"/>
      <c r="F28" s="116"/>
      <c r="G28" s="99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</row>
    <row r="29" spans="1:41" x14ac:dyDescent="0.25">
      <c r="A29" s="90"/>
      <c r="B29" s="90"/>
      <c r="C29" s="133"/>
      <c r="D29" s="133"/>
      <c r="E29" s="90"/>
      <c r="F29" s="116"/>
      <c r="G29" s="99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</row>
    <row r="30" spans="1:41" x14ac:dyDescent="0.25">
      <c r="A30" s="90"/>
      <c r="B30" s="90"/>
      <c r="C30" s="133"/>
      <c r="D30" s="133"/>
      <c r="E30" s="90"/>
      <c r="F30" s="116"/>
      <c r="G30" s="99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</row>
    <row r="31" spans="1:41" x14ac:dyDescent="0.25">
      <c r="A31" s="90"/>
      <c r="B31" s="90"/>
      <c r="C31" s="133"/>
      <c r="D31" s="133"/>
      <c r="E31" s="90"/>
      <c r="F31" s="116"/>
      <c r="G31" s="99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</row>
    <row r="32" spans="1:41" x14ac:dyDescent="0.25">
      <c r="A32" s="90"/>
      <c r="B32" s="90"/>
      <c r="C32" s="133"/>
      <c r="D32" s="133"/>
      <c r="E32" s="90"/>
      <c r="F32" s="116"/>
      <c r="G32" s="99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</row>
    <row r="33" spans="1:41" x14ac:dyDescent="0.25">
      <c r="A33" s="90"/>
      <c r="B33" s="90"/>
      <c r="C33" s="133"/>
      <c r="D33" s="133"/>
      <c r="E33" s="90"/>
      <c r="F33" s="116"/>
      <c r="G33" s="99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</row>
    <row r="34" spans="1:41" x14ac:dyDescent="0.25">
      <c r="A34" s="90"/>
      <c r="B34" s="90"/>
      <c r="C34" s="133"/>
      <c r="D34" s="133"/>
      <c r="E34" s="90"/>
      <c r="F34" s="116"/>
      <c r="G34" s="99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</row>
    <row r="35" spans="1:41" x14ac:dyDescent="0.25">
      <c r="A35" s="90"/>
      <c r="B35" s="90"/>
      <c r="C35" s="133"/>
      <c r="D35" s="133"/>
      <c r="E35" s="90"/>
      <c r="F35" s="116"/>
      <c r="G35" s="99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</row>
    <row r="36" spans="1:41" x14ac:dyDescent="0.25">
      <c r="A36" s="90"/>
      <c r="B36" s="90"/>
      <c r="C36" s="133"/>
      <c r="D36" s="133"/>
      <c r="E36" s="90"/>
      <c r="F36" s="116"/>
      <c r="G36" s="99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</row>
    <row r="37" spans="1:41" x14ac:dyDescent="0.25">
      <c r="A37" s="90"/>
      <c r="B37" s="90"/>
      <c r="C37" s="133"/>
      <c r="D37" s="133"/>
      <c r="E37" s="90"/>
      <c r="F37" s="116"/>
      <c r="G37" s="99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</row>
    <row r="38" spans="1:41" x14ac:dyDescent="0.25">
      <c r="A38" s="90"/>
      <c r="B38" s="90"/>
      <c r="C38" s="133"/>
      <c r="D38" s="133"/>
      <c r="E38" s="90"/>
      <c r="F38" s="116"/>
      <c r="G38" s="99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</row>
    <row r="39" spans="1:41" x14ac:dyDescent="0.25">
      <c r="A39" s="90"/>
      <c r="B39" s="90"/>
      <c r="C39" s="133"/>
      <c r="D39" s="133"/>
      <c r="E39" s="90"/>
      <c r="F39" s="116"/>
      <c r="G39" s="99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</row>
    <row r="40" spans="1:41" x14ac:dyDescent="0.25">
      <c r="A40" s="90"/>
      <c r="B40" s="90"/>
      <c r="C40" s="133"/>
      <c r="D40" s="133"/>
      <c r="E40" s="90"/>
      <c r="F40" s="116"/>
      <c r="G40" s="99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</row>
    <row r="41" spans="1:41" x14ac:dyDescent="0.25">
      <c r="A41" s="90"/>
      <c r="B41" s="90"/>
      <c r="C41" s="133"/>
      <c r="D41" s="133"/>
      <c r="E41" s="90"/>
      <c r="F41" s="116"/>
      <c r="G41" s="99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</row>
    <row r="42" spans="1:41" x14ac:dyDescent="0.25">
      <c r="A42" s="90"/>
      <c r="B42" s="90"/>
      <c r="C42" s="133"/>
      <c r="D42" s="133"/>
      <c r="E42" s="90"/>
      <c r="F42" s="116"/>
      <c r="G42" s="99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</row>
    <row r="43" spans="1:41" x14ac:dyDescent="0.25">
      <c r="A43" s="90"/>
      <c r="B43" s="90"/>
      <c r="C43" s="133"/>
      <c r="D43" s="133"/>
      <c r="E43" s="90"/>
      <c r="F43" s="116"/>
      <c r="G43" s="99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</row>
    <row r="44" spans="1:41" x14ac:dyDescent="0.25">
      <c r="A44" s="90"/>
      <c r="B44" s="90"/>
      <c r="C44" s="133"/>
      <c r="D44" s="133"/>
      <c r="E44" s="90"/>
      <c r="F44" s="116"/>
      <c r="G44" s="99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</row>
    <row r="45" spans="1:41" x14ac:dyDescent="0.25">
      <c r="A45" s="90"/>
      <c r="B45" s="90"/>
      <c r="C45" s="133"/>
      <c r="D45" s="133"/>
      <c r="E45" s="90"/>
      <c r="F45" s="116"/>
      <c r="G45" s="99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</row>
    <row r="46" spans="1:41" x14ac:dyDescent="0.25">
      <c r="A46" s="90"/>
      <c r="B46" s="90"/>
      <c r="C46" s="133"/>
      <c r="D46" s="133"/>
      <c r="E46" s="90"/>
      <c r="F46" s="116"/>
      <c r="G46" s="99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</row>
    <row r="47" spans="1:41" x14ac:dyDescent="0.25">
      <c r="A47" s="90"/>
      <c r="B47" s="90"/>
      <c r="C47" s="133"/>
      <c r="D47" s="133"/>
      <c r="E47" s="90"/>
      <c r="F47" s="116"/>
      <c r="G47" s="99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</row>
    <row r="48" spans="1:41" x14ac:dyDescent="0.25">
      <c r="A48" s="90"/>
      <c r="B48" s="90"/>
      <c r="C48" s="133"/>
      <c r="D48" s="133"/>
      <c r="E48" s="90"/>
      <c r="F48" s="116"/>
      <c r="G48" s="99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</row>
    <row r="49" spans="1:41" x14ac:dyDescent="0.25">
      <c r="A49" s="90"/>
      <c r="B49" s="90"/>
      <c r="C49" s="133"/>
      <c r="D49" s="133"/>
      <c r="E49" s="90"/>
      <c r="F49" s="116"/>
      <c r="G49" s="99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</row>
    <row r="50" spans="1:41" x14ac:dyDescent="0.25">
      <c r="A50" s="90"/>
      <c r="B50" s="90"/>
      <c r="C50" s="133"/>
      <c r="D50" s="133"/>
      <c r="E50" s="90"/>
      <c r="F50" s="116"/>
      <c r="G50" s="99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</row>
    <row r="51" spans="1:41" x14ac:dyDescent="0.25">
      <c r="A51" s="90"/>
      <c r="B51" s="90"/>
      <c r="C51" s="133"/>
      <c r="D51" s="133"/>
      <c r="E51" s="90"/>
      <c r="F51" s="116"/>
      <c r="G51" s="99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</row>
    <row r="52" spans="1:41" x14ac:dyDescent="0.25">
      <c r="A52" s="90"/>
      <c r="B52" s="90"/>
      <c r="C52" s="133"/>
      <c r="D52" s="133"/>
      <c r="E52" s="90"/>
      <c r="F52" s="116"/>
      <c r="G52" s="99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</row>
    <row r="53" spans="1:41" x14ac:dyDescent="0.25">
      <c r="A53" s="90"/>
      <c r="B53" s="90"/>
      <c r="C53" s="133"/>
      <c r="D53" s="133"/>
      <c r="E53" s="90"/>
      <c r="F53" s="116"/>
      <c r="G53" s="99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</row>
    <row r="54" spans="1:41" x14ac:dyDescent="0.25">
      <c r="A54" s="90"/>
      <c r="B54" s="90"/>
      <c r="C54" s="133"/>
      <c r="D54" s="133"/>
      <c r="E54" s="90"/>
      <c r="F54" s="116"/>
      <c r="G54" s="99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</row>
    <row r="55" spans="1:41" x14ac:dyDescent="0.25">
      <c r="A55" s="90"/>
      <c r="B55" s="90"/>
      <c r="C55" s="133"/>
      <c r="D55" s="133"/>
      <c r="E55" s="90"/>
      <c r="F55" s="116"/>
      <c r="G55" s="99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</row>
    <row r="56" spans="1:41" x14ac:dyDescent="0.25">
      <c r="A56" s="90"/>
      <c r="B56" s="90"/>
      <c r="C56" s="133"/>
      <c r="D56" s="133"/>
      <c r="E56" s="90"/>
      <c r="F56" s="116"/>
      <c r="G56" s="99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</row>
    <row r="57" spans="1:41" x14ac:dyDescent="0.25">
      <c r="A57" s="90"/>
      <c r="B57" s="90"/>
      <c r="C57" s="133"/>
      <c r="D57" s="133"/>
      <c r="E57" s="90"/>
      <c r="F57" s="116"/>
      <c r="G57" s="99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</row>
    <row r="58" spans="1:41" x14ac:dyDescent="0.25">
      <c r="A58" s="90"/>
      <c r="B58" s="90"/>
      <c r="C58" s="133"/>
      <c r="D58" s="133"/>
      <c r="E58" s="90"/>
      <c r="F58" s="116"/>
      <c r="G58" s="99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</row>
    <row r="59" spans="1:41" x14ac:dyDescent="0.25">
      <c r="A59" s="90"/>
      <c r="B59" s="90"/>
      <c r="C59" s="133"/>
      <c r="D59" s="133"/>
      <c r="E59" s="90"/>
      <c r="F59" s="116"/>
      <c r="G59" s="99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</row>
    <row r="60" spans="1:41" x14ac:dyDescent="0.25">
      <c r="A60" s="90"/>
      <c r="B60" s="90"/>
      <c r="C60" s="133"/>
      <c r="D60" s="133"/>
      <c r="E60" s="90"/>
      <c r="F60" s="116"/>
      <c r="G60" s="99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</row>
    <row r="61" spans="1:41" x14ac:dyDescent="0.25">
      <c r="A61" s="90"/>
      <c r="B61" s="90"/>
      <c r="C61" s="133"/>
      <c r="D61" s="133"/>
      <c r="E61" s="90"/>
      <c r="F61" s="116"/>
      <c r="G61" s="99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</row>
    <row r="62" spans="1:41" x14ac:dyDescent="0.25">
      <c r="A62" s="90"/>
      <c r="B62" s="90"/>
      <c r="C62" s="133"/>
      <c r="D62" s="133"/>
      <c r="E62" s="90"/>
      <c r="F62" s="116"/>
      <c r="G62" s="99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</row>
    <row r="63" spans="1:41" x14ac:dyDescent="0.25">
      <c r="A63" s="90"/>
      <c r="B63" s="90"/>
      <c r="C63" s="133"/>
      <c r="D63" s="133"/>
      <c r="E63" s="90"/>
      <c r="F63" s="116"/>
      <c r="G63" s="99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</row>
    <row r="64" spans="1:41" x14ac:dyDescent="0.25">
      <c r="A64" s="90"/>
      <c r="B64" s="90"/>
      <c r="C64" s="133"/>
      <c r="D64" s="133"/>
      <c r="E64" s="90"/>
      <c r="F64" s="116"/>
      <c r="G64" s="99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</row>
    <row r="65" spans="1:41" x14ac:dyDescent="0.25">
      <c r="A65" s="90"/>
      <c r="B65" s="90"/>
      <c r="C65" s="133"/>
      <c r="D65" s="133"/>
      <c r="E65" s="90"/>
      <c r="F65" s="116"/>
      <c r="G65" s="99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</row>
    <row r="66" spans="1:41" x14ac:dyDescent="0.25">
      <c r="A66" s="90"/>
      <c r="B66" s="90"/>
      <c r="C66" s="133"/>
      <c r="D66" s="133"/>
      <c r="E66" s="90"/>
      <c r="F66" s="116"/>
      <c r="G66" s="99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</row>
    <row r="67" spans="1:41" x14ac:dyDescent="0.25">
      <c r="A67" s="90"/>
      <c r="B67" s="90"/>
      <c r="C67" s="133"/>
      <c r="D67" s="133"/>
      <c r="E67" s="90"/>
      <c r="F67" s="116"/>
      <c r="G67" s="99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</row>
    <row r="68" spans="1:41" x14ac:dyDescent="0.25">
      <c r="A68" s="90"/>
      <c r="B68" s="90"/>
      <c r="C68" s="133"/>
      <c r="D68" s="133"/>
      <c r="E68" s="90"/>
      <c r="F68" s="116"/>
      <c r="G68" s="99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</row>
    <row r="69" spans="1:41" x14ac:dyDescent="0.25">
      <c r="A69" s="90"/>
      <c r="B69" s="90"/>
      <c r="C69" s="133"/>
      <c r="D69" s="133"/>
      <c r="E69" s="90"/>
      <c r="F69" s="116"/>
      <c r="G69" s="99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</row>
    <row r="70" spans="1:41" x14ac:dyDescent="0.25">
      <c r="A70" s="90"/>
      <c r="B70" s="90"/>
      <c r="C70" s="133"/>
      <c r="D70" s="133"/>
      <c r="E70" s="90"/>
      <c r="F70" s="116"/>
      <c r="G70" s="99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</row>
    <row r="71" spans="1:41" x14ac:dyDescent="0.25">
      <c r="A71" s="90"/>
      <c r="B71" s="90"/>
      <c r="C71" s="133"/>
      <c r="D71" s="133"/>
      <c r="E71" s="90"/>
      <c r="F71" s="116"/>
      <c r="G71" s="99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</row>
    <row r="72" spans="1:41" x14ac:dyDescent="0.25">
      <c r="A72" s="90"/>
      <c r="B72" s="90"/>
      <c r="C72" s="133"/>
      <c r="D72" s="133"/>
      <c r="E72" s="90"/>
      <c r="F72" s="116"/>
      <c r="G72" s="99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</row>
    <row r="73" spans="1:41" x14ac:dyDescent="0.25">
      <c r="A73" s="90"/>
      <c r="B73" s="90"/>
      <c r="C73" s="133"/>
      <c r="D73" s="133"/>
      <c r="E73" s="90"/>
      <c r="F73" s="116"/>
      <c r="G73" s="99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</row>
    <row r="74" spans="1:41" x14ac:dyDescent="0.25">
      <c r="A74" s="90"/>
      <c r="B74" s="90"/>
      <c r="C74" s="133"/>
      <c r="D74" s="133"/>
      <c r="E74" s="90"/>
      <c r="F74" s="116"/>
      <c r="G74" s="99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</row>
    <row r="75" spans="1:41" x14ac:dyDescent="0.25">
      <c r="A75" s="90"/>
      <c r="B75" s="90"/>
      <c r="C75" s="133"/>
      <c r="D75" s="133"/>
      <c r="E75" s="90"/>
      <c r="F75" s="116"/>
      <c r="G75" s="99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</row>
    <row r="76" spans="1:41" x14ac:dyDescent="0.25">
      <c r="A76" s="90"/>
      <c r="B76" s="90"/>
      <c r="C76" s="133"/>
      <c r="D76" s="133"/>
      <c r="E76" s="90"/>
      <c r="F76" s="116"/>
      <c r="G76" s="99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</row>
    <row r="77" spans="1:41" x14ac:dyDescent="0.25">
      <c r="A77" s="90"/>
      <c r="B77" s="90"/>
      <c r="C77" s="133"/>
      <c r="D77" s="133"/>
      <c r="E77" s="90"/>
      <c r="F77" s="116"/>
      <c r="G77" s="99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</row>
    <row r="78" spans="1:41" x14ac:dyDescent="0.25">
      <c r="A78" s="90"/>
      <c r="B78" s="90"/>
      <c r="C78" s="133"/>
      <c r="D78" s="133"/>
      <c r="E78" s="90"/>
      <c r="F78" s="116"/>
      <c r="G78" s="99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</row>
    <row r="79" spans="1:41" x14ac:dyDescent="0.25">
      <c r="A79" s="90"/>
      <c r="B79" s="90"/>
      <c r="C79" s="133"/>
      <c r="D79" s="133"/>
      <c r="E79" s="90"/>
      <c r="F79" s="116"/>
      <c r="G79" s="99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</row>
    <row r="80" spans="1:41" x14ac:dyDescent="0.25">
      <c r="A80" s="90"/>
      <c r="B80" s="90"/>
      <c r="C80" s="133"/>
      <c r="D80" s="133"/>
      <c r="E80" s="90"/>
      <c r="F80" s="116"/>
      <c r="G80" s="99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</row>
    <row r="81" spans="1:41" x14ac:dyDescent="0.25">
      <c r="A81" s="90"/>
      <c r="B81" s="90"/>
      <c r="C81" s="133"/>
      <c r="D81" s="133"/>
      <c r="E81" s="90"/>
      <c r="F81" s="116"/>
      <c r="G81" s="99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</row>
    <row r="82" spans="1:41" x14ac:dyDescent="0.25">
      <c r="A82" s="90"/>
      <c r="B82" s="90"/>
      <c r="C82" s="133"/>
      <c r="D82" s="133"/>
      <c r="E82" s="90"/>
      <c r="F82" s="116"/>
      <c r="G82" s="99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</row>
    <row r="83" spans="1:41" x14ac:dyDescent="0.25">
      <c r="A83" s="90"/>
      <c r="B83" s="90"/>
      <c r="C83" s="133"/>
      <c r="D83" s="133"/>
      <c r="E83" s="90"/>
      <c r="F83" s="116"/>
      <c r="G83" s="99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</row>
    <row r="84" spans="1:41" x14ac:dyDescent="0.25">
      <c r="A84" s="90"/>
      <c r="B84" s="90"/>
      <c r="C84" s="133"/>
      <c r="D84" s="133"/>
      <c r="E84" s="90"/>
      <c r="F84" s="116"/>
      <c r="G84" s="99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</row>
    <row r="85" spans="1:41" x14ac:dyDescent="0.25">
      <c r="A85" s="90"/>
      <c r="B85" s="90"/>
      <c r="C85" s="133"/>
      <c r="D85" s="133"/>
      <c r="E85" s="90"/>
      <c r="F85" s="116"/>
      <c r="G85" s="99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</row>
    <row r="86" spans="1:41" x14ac:dyDescent="0.25">
      <c r="A86" s="90"/>
      <c r="B86" s="90"/>
      <c r="C86" s="133"/>
      <c r="D86" s="133"/>
      <c r="E86" s="90"/>
      <c r="F86" s="116"/>
      <c r="G86" s="99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</row>
    <row r="87" spans="1:41" x14ac:dyDescent="0.25">
      <c r="A87" s="90"/>
      <c r="B87" s="90"/>
      <c r="C87" s="133"/>
      <c r="D87" s="133"/>
      <c r="E87" s="90"/>
      <c r="F87" s="116"/>
      <c r="G87" s="99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</row>
    <row r="88" spans="1:41" x14ac:dyDescent="0.25">
      <c r="A88" s="90"/>
      <c r="B88" s="90"/>
      <c r="C88" s="133"/>
      <c r="D88" s="133"/>
      <c r="E88" s="90"/>
      <c r="F88" s="116"/>
      <c r="G88" s="99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</row>
    <row r="89" spans="1:41" x14ac:dyDescent="0.25">
      <c r="A89" s="90"/>
      <c r="B89" s="90"/>
      <c r="C89" s="133"/>
      <c r="D89" s="133"/>
      <c r="E89" s="90"/>
      <c r="F89" s="116"/>
      <c r="G89" s="99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</row>
    <row r="90" spans="1:41" x14ac:dyDescent="0.25">
      <c r="A90" s="90"/>
      <c r="B90" s="90"/>
      <c r="C90" s="133"/>
      <c r="D90" s="133"/>
      <c r="E90" s="90"/>
      <c r="F90" s="116"/>
      <c r="G90" s="99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</row>
    <row r="91" spans="1:41" x14ac:dyDescent="0.25">
      <c r="A91" s="90"/>
      <c r="B91" s="90"/>
      <c r="C91" s="133"/>
      <c r="D91" s="133"/>
      <c r="E91" s="90"/>
      <c r="F91" s="116"/>
      <c r="G91" s="99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</row>
    <row r="92" spans="1:41" x14ac:dyDescent="0.25">
      <c r="A92" s="90"/>
      <c r="B92" s="90"/>
      <c r="C92" s="133"/>
      <c r="D92" s="133"/>
      <c r="E92" s="90"/>
      <c r="F92" s="116"/>
      <c r="G92" s="99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</row>
    <row r="93" spans="1:41" x14ac:dyDescent="0.25">
      <c r="A93" s="90"/>
      <c r="B93" s="90"/>
      <c r="C93" s="133"/>
      <c r="D93" s="133"/>
      <c r="E93" s="90"/>
      <c r="F93" s="116"/>
      <c r="G93" s="99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</row>
    <row r="94" spans="1:41" x14ac:dyDescent="0.25">
      <c r="A94" s="90"/>
      <c r="B94" s="90"/>
      <c r="C94" s="133"/>
      <c r="D94" s="133"/>
      <c r="E94" s="90"/>
      <c r="F94" s="116"/>
      <c r="G94" s="99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</row>
    <row r="95" spans="1:41" x14ac:dyDescent="0.25">
      <c r="A95" s="90"/>
      <c r="B95" s="90"/>
      <c r="C95" s="133"/>
      <c r="D95" s="133"/>
      <c r="E95" s="90"/>
      <c r="F95" s="116"/>
      <c r="G95" s="99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</row>
    <row r="96" spans="1:41" x14ac:dyDescent="0.25">
      <c r="A96" s="90"/>
      <c r="B96" s="90"/>
      <c r="C96" s="133"/>
      <c r="D96" s="133"/>
      <c r="E96" s="90"/>
      <c r="F96" s="116"/>
      <c r="G96" s="99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</row>
    <row r="97" spans="1:41" x14ac:dyDescent="0.25">
      <c r="A97" s="90"/>
      <c r="B97" s="90"/>
      <c r="C97" s="133"/>
      <c r="D97" s="133"/>
      <c r="E97" s="90"/>
      <c r="F97" s="116"/>
      <c r="G97" s="99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</row>
    <row r="98" spans="1:41" x14ac:dyDescent="0.25">
      <c r="A98" s="90"/>
      <c r="B98" s="90"/>
      <c r="C98" s="133"/>
      <c r="D98" s="133"/>
      <c r="E98" s="90"/>
      <c r="F98" s="116"/>
      <c r="G98" s="99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</row>
    <row r="99" spans="1:41" x14ac:dyDescent="0.25">
      <c r="A99" s="90"/>
      <c r="B99" s="90"/>
      <c r="C99" s="133"/>
      <c r="D99" s="133"/>
      <c r="E99" s="90"/>
      <c r="F99" s="116"/>
      <c r="G99" s="99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</row>
    <row r="100" spans="1:41" x14ac:dyDescent="0.25">
      <c r="A100" s="90"/>
      <c r="B100" s="90"/>
      <c r="C100" s="133"/>
      <c r="D100" s="133"/>
      <c r="E100" s="90"/>
      <c r="F100" s="116"/>
      <c r="G100" s="99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</row>
    <row r="101" spans="1:41" x14ac:dyDescent="0.25">
      <c r="A101" s="90"/>
      <c r="B101" s="90"/>
      <c r="C101" s="133"/>
      <c r="D101" s="133"/>
      <c r="E101" s="90"/>
      <c r="F101" s="116"/>
      <c r="G101" s="99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</row>
    <row r="102" spans="1:41" x14ac:dyDescent="0.25">
      <c r="A102" s="90"/>
      <c r="B102" s="90"/>
      <c r="C102" s="133"/>
      <c r="D102" s="133"/>
      <c r="E102" s="90"/>
      <c r="F102" s="116"/>
      <c r="G102" s="99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</row>
    <row r="103" spans="1:41" x14ac:dyDescent="0.25">
      <c r="A103" s="90"/>
      <c r="B103" s="90"/>
      <c r="C103" s="133"/>
      <c r="D103" s="133"/>
      <c r="E103" s="90"/>
      <c r="F103" s="116"/>
      <c r="G103" s="99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</row>
    <row r="104" spans="1:41" x14ac:dyDescent="0.25">
      <c r="A104" s="90"/>
      <c r="B104" s="90"/>
      <c r="C104" s="133"/>
      <c r="D104" s="133"/>
      <c r="E104" s="90"/>
      <c r="F104" s="116"/>
      <c r="G104" s="99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</row>
    <row r="105" spans="1:41" x14ac:dyDescent="0.25">
      <c r="A105" s="90"/>
      <c r="B105" s="90"/>
      <c r="C105" s="133"/>
      <c r="D105" s="133"/>
      <c r="E105" s="90"/>
      <c r="F105" s="116"/>
      <c r="G105" s="99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</row>
    <row r="106" spans="1:41" x14ac:dyDescent="0.25">
      <c r="A106" s="90"/>
      <c r="B106" s="90"/>
      <c r="C106" s="133"/>
      <c r="D106" s="133"/>
      <c r="E106" s="90"/>
      <c r="F106" s="116"/>
      <c r="G106" s="99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</row>
    <row r="107" spans="1:41" x14ac:dyDescent="0.25">
      <c r="A107" s="90"/>
      <c r="B107" s="90"/>
      <c r="C107" s="133"/>
      <c r="D107" s="133"/>
      <c r="E107" s="90"/>
      <c r="F107" s="116"/>
      <c r="G107" s="99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</row>
    <row r="108" spans="1:41" x14ac:dyDescent="0.25">
      <c r="A108" s="90"/>
      <c r="B108" s="90"/>
      <c r="C108" s="133"/>
      <c r="D108" s="133"/>
      <c r="E108" s="90"/>
      <c r="F108" s="116"/>
      <c r="G108" s="99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</row>
    <row r="109" spans="1:41" x14ac:dyDescent="0.25">
      <c r="A109" s="90"/>
      <c r="B109" s="90"/>
      <c r="C109" s="133"/>
      <c r="D109" s="133"/>
      <c r="E109" s="90"/>
      <c r="F109" s="116"/>
      <c r="G109" s="99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</row>
    <row r="110" spans="1:41" x14ac:dyDescent="0.25">
      <c r="A110" s="90"/>
      <c r="B110" s="90"/>
      <c r="C110" s="133"/>
      <c r="D110" s="133"/>
      <c r="E110" s="90"/>
      <c r="F110" s="116"/>
      <c r="G110" s="99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</row>
    <row r="111" spans="1:41" x14ac:dyDescent="0.25">
      <c r="A111" s="90"/>
      <c r="B111" s="90"/>
      <c r="C111" s="133"/>
      <c r="D111" s="133"/>
      <c r="E111" s="90"/>
      <c r="F111" s="116"/>
      <c r="G111" s="99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</row>
    <row r="112" spans="1:41" x14ac:dyDescent="0.25">
      <c r="A112" s="90"/>
      <c r="B112" s="90"/>
      <c r="C112" s="133"/>
      <c r="D112" s="133"/>
      <c r="E112" s="90"/>
      <c r="F112" s="116"/>
      <c r="G112" s="99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</row>
    <row r="113" spans="1:41" x14ac:dyDescent="0.25">
      <c r="A113" s="90"/>
      <c r="B113" s="90"/>
      <c r="C113" s="133"/>
      <c r="D113" s="133"/>
      <c r="E113" s="90"/>
      <c r="F113" s="116"/>
      <c r="G113" s="99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</row>
    <row r="114" spans="1:41" x14ac:dyDescent="0.25">
      <c r="A114" s="90"/>
      <c r="B114" s="90"/>
      <c r="C114" s="133"/>
      <c r="D114" s="133"/>
      <c r="E114" s="90"/>
      <c r="F114" s="116"/>
      <c r="G114" s="99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</row>
    <row r="115" spans="1:41" x14ac:dyDescent="0.25">
      <c r="A115" s="90"/>
      <c r="B115" s="90"/>
      <c r="C115" s="133"/>
      <c r="D115" s="133"/>
      <c r="E115" s="90"/>
      <c r="F115" s="116"/>
      <c r="G115" s="99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</row>
    <row r="116" spans="1:41" x14ac:dyDescent="0.25">
      <c r="A116" s="90"/>
      <c r="B116" s="90"/>
      <c r="C116" s="133"/>
      <c r="D116" s="133"/>
      <c r="E116" s="90"/>
      <c r="F116" s="116"/>
      <c r="G116" s="99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</row>
    <row r="117" spans="1:41" x14ac:dyDescent="0.25">
      <c r="A117" s="90"/>
      <c r="B117" s="90"/>
      <c r="C117" s="133"/>
      <c r="D117" s="133"/>
      <c r="E117" s="90"/>
      <c r="F117" s="116"/>
      <c r="G117" s="99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</row>
    <row r="118" spans="1:41" x14ac:dyDescent="0.25">
      <c r="A118" s="90"/>
      <c r="B118" s="90"/>
      <c r="C118" s="133"/>
      <c r="D118" s="133"/>
      <c r="E118" s="90"/>
      <c r="F118" s="116"/>
      <c r="G118" s="99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</row>
    <row r="119" spans="1:41" x14ac:dyDescent="0.25">
      <c r="A119" s="90"/>
      <c r="B119" s="90"/>
      <c r="C119" s="133"/>
      <c r="D119" s="133"/>
      <c r="E119" s="90"/>
      <c r="F119" s="116"/>
      <c r="G119" s="99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</row>
    <row r="120" spans="1:41" x14ac:dyDescent="0.25">
      <c r="A120" s="90"/>
      <c r="B120" s="90"/>
      <c r="C120" s="133"/>
      <c r="D120" s="133"/>
      <c r="E120" s="90"/>
      <c r="F120" s="116"/>
      <c r="G120" s="99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</row>
    <row r="121" spans="1:41" x14ac:dyDescent="0.25">
      <c r="A121" s="90"/>
      <c r="B121" s="90"/>
      <c r="C121" s="133"/>
      <c r="D121" s="133"/>
      <c r="E121" s="90"/>
      <c r="F121" s="116"/>
      <c r="G121" s="99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</row>
    <row r="122" spans="1:41" x14ac:dyDescent="0.25">
      <c r="A122" s="90"/>
      <c r="B122" s="90"/>
      <c r="C122" s="133"/>
      <c r="D122" s="133"/>
      <c r="E122" s="90"/>
      <c r="F122" s="116"/>
      <c r="G122" s="99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</row>
    <row r="123" spans="1:41" x14ac:dyDescent="0.25">
      <c r="A123" s="90"/>
      <c r="B123" s="90"/>
      <c r="C123" s="133"/>
      <c r="D123" s="133"/>
      <c r="E123" s="90"/>
      <c r="F123" s="116"/>
      <c r="G123" s="99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</row>
    <row r="124" spans="1:41" x14ac:dyDescent="0.25">
      <c r="A124" s="90"/>
      <c r="B124" s="90"/>
      <c r="C124" s="133"/>
      <c r="D124" s="133"/>
      <c r="E124" s="90"/>
      <c r="F124" s="116"/>
      <c r="G124" s="99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</row>
    <row r="125" spans="1:41" x14ac:dyDescent="0.25">
      <c r="A125" s="90"/>
      <c r="B125" s="90"/>
      <c r="C125" s="133"/>
      <c r="D125" s="133"/>
      <c r="E125" s="90"/>
      <c r="F125" s="116"/>
      <c r="G125" s="99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</row>
    <row r="126" spans="1:41" x14ac:dyDescent="0.25">
      <c r="A126" s="90"/>
      <c r="B126" s="90"/>
      <c r="C126" s="133"/>
      <c r="D126" s="133"/>
      <c r="E126" s="90"/>
      <c r="F126" s="116"/>
      <c r="G126" s="99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</row>
    <row r="127" spans="1:41" x14ac:dyDescent="0.25">
      <c r="A127" s="90"/>
      <c r="B127" s="90"/>
      <c r="C127" s="133"/>
      <c r="D127" s="133"/>
      <c r="E127" s="90"/>
      <c r="F127" s="116"/>
      <c r="G127" s="99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</row>
    <row r="128" spans="1:41" x14ac:dyDescent="0.25">
      <c r="A128" s="90"/>
      <c r="B128" s="90"/>
      <c r="C128" s="133"/>
      <c r="D128" s="133"/>
      <c r="E128" s="90"/>
      <c r="F128" s="116"/>
      <c r="G128" s="99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</row>
    <row r="129" spans="1:41" x14ac:dyDescent="0.25">
      <c r="A129" s="90"/>
      <c r="B129" s="90"/>
      <c r="C129" s="133"/>
      <c r="D129" s="133"/>
      <c r="E129" s="90"/>
      <c r="F129" s="116"/>
      <c r="G129" s="99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</row>
    <row r="130" spans="1:41" x14ac:dyDescent="0.25">
      <c r="A130" s="90"/>
      <c r="B130" s="90"/>
      <c r="C130" s="133"/>
      <c r="D130" s="133"/>
      <c r="E130" s="90"/>
      <c r="F130" s="116"/>
      <c r="G130" s="99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</row>
    <row r="131" spans="1:41" x14ac:dyDescent="0.25">
      <c r="A131" s="90"/>
      <c r="B131" s="90"/>
      <c r="C131" s="133"/>
      <c r="D131" s="133"/>
      <c r="E131" s="90"/>
      <c r="F131" s="116"/>
      <c r="G131" s="99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</row>
    <row r="132" spans="1:41" x14ac:dyDescent="0.25">
      <c r="A132" s="90"/>
      <c r="B132" s="90"/>
      <c r="C132" s="133"/>
      <c r="D132" s="133"/>
      <c r="E132" s="90"/>
      <c r="F132" s="116"/>
      <c r="G132" s="99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</row>
    <row r="133" spans="1:41" x14ac:dyDescent="0.25">
      <c r="A133" s="90"/>
      <c r="B133" s="90"/>
      <c r="C133" s="133"/>
      <c r="D133" s="133"/>
      <c r="E133" s="90"/>
      <c r="F133" s="116"/>
      <c r="G133" s="99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</row>
    <row r="134" spans="1:41" x14ac:dyDescent="0.25">
      <c r="A134" s="90"/>
      <c r="B134" s="90"/>
      <c r="C134" s="133"/>
      <c r="D134" s="133"/>
      <c r="E134" s="90"/>
      <c r="F134" s="116"/>
      <c r="G134" s="99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</row>
    <row r="135" spans="1:41" x14ac:dyDescent="0.25">
      <c r="A135" s="90"/>
      <c r="B135" s="90"/>
      <c r="C135" s="133"/>
      <c r="D135" s="133"/>
      <c r="E135" s="90"/>
      <c r="F135" s="116"/>
      <c r="G135" s="99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</row>
    <row r="136" spans="1:41" x14ac:dyDescent="0.25">
      <c r="A136" s="90"/>
      <c r="B136" s="90"/>
      <c r="C136" s="133"/>
      <c r="D136" s="133"/>
      <c r="E136" s="90"/>
      <c r="F136" s="116"/>
      <c r="G136" s="99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</row>
    <row r="137" spans="1:41" x14ac:dyDescent="0.25">
      <c r="A137" s="90"/>
      <c r="B137" s="90"/>
      <c r="C137" s="133"/>
      <c r="D137" s="133"/>
      <c r="E137" s="90"/>
      <c r="F137" s="116"/>
      <c r="G137" s="99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</row>
    <row r="138" spans="1:41" x14ac:dyDescent="0.25">
      <c r="A138" s="90"/>
      <c r="B138" s="90"/>
      <c r="C138" s="133"/>
      <c r="D138" s="133"/>
      <c r="E138" s="90"/>
      <c r="F138" s="116"/>
      <c r="G138" s="99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</row>
    <row r="139" spans="1:41" x14ac:dyDescent="0.25">
      <c r="A139" s="90"/>
      <c r="B139" s="90"/>
      <c r="C139" s="133"/>
      <c r="D139" s="133"/>
      <c r="E139" s="90"/>
      <c r="F139" s="116"/>
      <c r="G139" s="99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</row>
    <row r="140" spans="1:41" x14ac:dyDescent="0.25">
      <c r="A140" s="90"/>
      <c r="B140" s="90"/>
      <c r="C140" s="133"/>
      <c r="D140" s="133"/>
      <c r="E140" s="90"/>
      <c r="F140" s="116"/>
      <c r="G140" s="99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</row>
    <row r="141" spans="1:41" x14ac:dyDescent="0.25">
      <c r="A141" s="90"/>
      <c r="B141" s="90"/>
      <c r="C141" s="133"/>
      <c r="D141" s="133"/>
      <c r="E141" s="90"/>
      <c r="F141" s="116"/>
      <c r="G141" s="99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</row>
    <row r="142" spans="1:41" x14ac:dyDescent="0.25">
      <c r="A142" s="90"/>
      <c r="B142" s="90"/>
      <c r="C142" s="133"/>
      <c r="D142" s="133"/>
      <c r="E142" s="90"/>
      <c r="F142" s="116"/>
      <c r="G142" s="99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</row>
    <row r="143" spans="1:41" x14ac:dyDescent="0.25">
      <c r="A143" s="90"/>
      <c r="B143" s="90"/>
      <c r="C143" s="133"/>
      <c r="D143" s="133"/>
      <c r="E143" s="90"/>
      <c r="F143" s="116"/>
      <c r="G143" s="99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</row>
    <row r="144" spans="1:41" x14ac:dyDescent="0.25">
      <c r="A144" s="90"/>
      <c r="B144" s="90"/>
      <c r="C144" s="133"/>
      <c r="D144" s="133"/>
      <c r="E144" s="90"/>
      <c r="F144" s="116"/>
      <c r="G144" s="99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</row>
    <row r="145" spans="1:41" x14ac:dyDescent="0.25">
      <c r="A145" s="90"/>
      <c r="B145" s="90"/>
      <c r="C145" s="133"/>
      <c r="D145" s="133"/>
      <c r="E145" s="90"/>
      <c r="F145" s="116"/>
      <c r="G145" s="99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</row>
    <row r="146" spans="1:41" x14ac:dyDescent="0.25">
      <c r="A146" s="90"/>
      <c r="B146" s="90"/>
      <c r="C146" s="133"/>
      <c r="D146" s="133"/>
      <c r="E146" s="90"/>
      <c r="F146" s="116"/>
      <c r="G146" s="99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</row>
    <row r="147" spans="1:41" x14ac:dyDescent="0.25">
      <c r="A147" s="90"/>
      <c r="B147" s="90"/>
      <c r="C147" s="133"/>
      <c r="D147" s="133"/>
      <c r="E147" s="90"/>
      <c r="F147" s="116"/>
      <c r="G147" s="99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</row>
    <row r="148" spans="1:41" x14ac:dyDescent="0.25">
      <c r="A148" s="90"/>
      <c r="B148" s="90"/>
      <c r="C148" s="133"/>
      <c r="D148" s="133"/>
      <c r="E148" s="90"/>
      <c r="F148" s="116"/>
      <c r="G148" s="99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</row>
    <row r="149" spans="1:41" x14ac:dyDescent="0.25">
      <c r="A149" s="90"/>
      <c r="B149" s="90"/>
      <c r="C149" s="133"/>
      <c r="D149" s="133"/>
      <c r="E149" s="90"/>
      <c r="F149" s="116"/>
      <c r="G149" s="99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</row>
    <row r="150" spans="1:41" x14ac:dyDescent="0.25">
      <c r="A150" s="90"/>
      <c r="B150" s="90"/>
      <c r="C150" s="133"/>
      <c r="D150" s="133"/>
      <c r="E150" s="90"/>
      <c r="F150" s="116"/>
      <c r="G150" s="99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</row>
    <row r="151" spans="1:41" x14ac:dyDescent="0.25">
      <c r="A151" s="90"/>
      <c r="B151" s="90"/>
      <c r="C151" s="133"/>
      <c r="D151" s="133"/>
      <c r="E151" s="90"/>
      <c r="F151" s="116"/>
      <c r="G151" s="99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</row>
    <row r="152" spans="1:41" x14ac:dyDescent="0.25">
      <c r="A152" s="90"/>
      <c r="B152" s="90"/>
      <c r="C152" s="133"/>
      <c r="D152" s="133"/>
      <c r="E152" s="90"/>
      <c r="F152" s="116"/>
      <c r="G152" s="99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</row>
    <row r="153" spans="1:41" x14ac:dyDescent="0.25">
      <c r="A153" s="90"/>
      <c r="B153" s="90"/>
      <c r="C153" s="133"/>
      <c r="D153" s="133"/>
      <c r="E153" s="90"/>
      <c r="F153" s="116"/>
      <c r="G153" s="99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</row>
    <row r="154" spans="1:41" x14ac:dyDescent="0.25">
      <c r="A154" s="90"/>
      <c r="B154" s="90"/>
      <c r="C154" s="133"/>
      <c r="D154" s="133"/>
      <c r="E154" s="90"/>
      <c r="F154" s="116"/>
      <c r="G154" s="99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</row>
    <row r="155" spans="1:41" x14ac:dyDescent="0.25">
      <c r="A155" s="90"/>
      <c r="B155" s="90"/>
      <c r="C155" s="133"/>
      <c r="D155" s="133"/>
      <c r="E155" s="90"/>
      <c r="F155" s="116"/>
      <c r="G155" s="99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</row>
    <row r="156" spans="1:41" x14ac:dyDescent="0.25">
      <c r="A156" s="90"/>
      <c r="B156" s="90"/>
      <c r="C156" s="133"/>
      <c r="D156" s="133"/>
      <c r="E156" s="90"/>
      <c r="F156" s="116"/>
      <c r="G156" s="99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</row>
    <row r="157" spans="1:41" x14ac:dyDescent="0.25">
      <c r="A157" s="90"/>
      <c r="B157" s="90"/>
      <c r="C157" s="133"/>
      <c r="D157" s="133"/>
      <c r="E157" s="90"/>
      <c r="F157" s="116"/>
      <c r="G157" s="99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</row>
    <row r="158" spans="1:41" x14ac:dyDescent="0.25">
      <c r="A158" s="90"/>
      <c r="B158" s="90"/>
      <c r="C158" s="133"/>
      <c r="D158" s="133"/>
      <c r="E158" s="90"/>
      <c r="F158" s="116"/>
      <c r="G158" s="99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</row>
    <row r="159" spans="1:41" x14ac:dyDescent="0.25">
      <c r="A159" s="90"/>
      <c r="B159" s="90"/>
      <c r="C159" s="133"/>
      <c r="D159" s="133"/>
      <c r="E159" s="90"/>
      <c r="F159" s="116"/>
      <c r="G159" s="99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</row>
    <row r="160" spans="1:41" x14ac:dyDescent="0.25">
      <c r="A160" s="90"/>
      <c r="B160" s="90"/>
      <c r="C160" s="133"/>
      <c r="D160" s="133"/>
      <c r="E160" s="90"/>
      <c r="F160" s="116"/>
      <c r="G160" s="99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</row>
    <row r="161" spans="1:41" x14ac:dyDescent="0.25">
      <c r="A161" s="90"/>
      <c r="B161" s="90"/>
      <c r="C161" s="133"/>
      <c r="D161" s="133"/>
      <c r="E161" s="90"/>
      <c r="F161" s="116"/>
      <c r="G161" s="99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</row>
    <row r="162" spans="1:41" x14ac:dyDescent="0.25">
      <c r="A162" s="90"/>
      <c r="B162" s="90"/>
      <c r="C162" s="133"/>
      <c r="D162" s="133"/>
      <c r="E162" s="90"/>
      <c r="F162" s="116"/>
      <c r="G162" s="99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</row>
    <row r="163" spans="1:41" x14ac:dyDescent="0.25">
      <c r="A163" s="90"/>
      <c r="B163" s="90"/>
      <c r="C163" s="133"/>
      <c r="D163" s="133"/>
      <c r="E163" s="90"/>
      <c r="F163" s="116"/>
      <c r="G163" s="99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</row>
    <row r="164" spans="1:41" x14ac:dyDescent="0.25">
      <c r="A164" s="90"/>
      <c r="B164" s="90"/>
      <c r="C164" s="133"/>
      <c r="D164" s="133"/>
      <c r="E164" s="90"/>
      <c r="F164" s="116"/>
      <c r="G164" s="99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</row>
    <row r="165" spans="1:41" x14ac:dyDescent="0.25">
      <c r="A165" s="90"/>
      <c r="B165" s="90"/>
      <c r="C165" s="133"/>
      <c r="D165" s="133"/>
      <c r="E165" s="90"/>
      <c r="F165" s="116"/>
      <c r="G165" s="99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</row>
    <row r="166" spans="1:41" x14ac:dyDescent="0.25">
      <c r="A166" s="90"/>
      <c r="B166" s="90"/>
      <c r="C166" s="133"/>
      <c r="D166" s="133"/>
      <c r="E166" s="90"/>
      <c r="F166" s="116"/>
      <c r="G166" s="99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</row>
    <row r="167" spans="1:41" x14ac:dyDescent="0.25">
      <c r="A167" s="90"/>
      <c r="B167" s="90"/>
      <c r="C167" s="133"/>
      <c r="D167" s="133"/>
      <c r="E167" s="90"/>
      <c r="F167" s="116"/>
      <c r="G167" s="99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</row>
    <row r="168" spans="1:41" x14ac:dyDescent="0.25">
      <c r="A168" s="90"/>
      <c r="B168" s="90"/>
      <c r="C168" s="133"/>
      <c r="D168" s="133"/>
      <c r="E168" s="90"/>
      <c r="F168" s="116"/>
      <c r="G168" s="99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</row>
    <row r="169" spans="1:41" x14ac:dyDescent="0.25">
      <c r="A169" s="90"/>
      <c r="B169" s="90"/>
      <c r="C169" s="133"/>
      <c r="D169" s="133"/>
      <c r="E169" s="90"/>
      <c r="F169" s="116"/>
      <c r="G169" s="99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</row>
    <row r="170" spans="1:41" x14ac:dyDescent="0.25">
      <c r="A170" s="90"/>
      <c r="B170" s="90"/>
      <c r="C170" s="133"/>
      <c r="D170" s="133"/>
      <c r="E170" s="90"/>
      <c r="F170" s="116"/>
      <c r="G170" s="99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</row>
    <row r="171" spans="1:41" x14ac:dyDescent="0.25">
      <c r="A171" s="90"/>
      <c r="B171" s="90"/>
      <c r="C171" s="133"/>
      <c r="D171" s="133"/>
      <c r="E171" s="90"/>
      <c r="F171" s="116"/>
      <c r="G171" s="99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</row>
    <row r="172" spans="1:41" x14ac:dyDescent="0.25">
      <c r="A172" s="90"/>
      <c r="B172" s="90"/>
      <c r="C172" s="133"/>
      <c r="D172" s="133"/>
      <c r="E172" s="90"/>
      <c r="F172" s="116"/>
      <c r="G172" s="99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</row>
    <row r="173" spans="1:41" x14ac:dyDescent="0.25">
      <c r="A173" s="90"/>
      <c r="B173" s="90"/>
      <c r="C173" s="133"/>
      <c r="D173" s="133"/>
      <c r="E173" s="90"/>
      <c r="F173" s="116"/>
      <c r="G173" s="99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</row>
    <row r="174" spans="1:41" x14ac:dyDescent="0.25">
      <c r="A174" s="90"/>
      <c r="B174" s="90"/>
      <c r="C174" s="133"/>
      <c r="D174" s="133"/>
      <c r="E174" s="90"/>
      <c r="F174" s="116"/>
      <c r="G174" s="99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</row>
    <row r="175" spans="1:41" x14ac:dyDescent="0.25">
      <c r="A175" s="90"/>
      <c r="B175" s="90"/>
      <c r="C175" s="133"/>
      <c r="D175" s="133"/>
      <c r="E175" s="90"/>
      <c r="F175" s="116"/>
      <c r="G175" s="99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</row>
    <row r="176" spans="1:41" x14ac:dyDescent="0.25">
      <c r="A176" s="90"/>
      <c r="B176" s="90"/>
      <c r="C176" s="133"/>
      <c r="D176" s="133"/>
      <c r="E176" s="90"/>
      <c r="F176" s="116"/>
      <c r="G176" s="99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</row>
    <row r="177" spans="1:41" x14ac:dyDescent="0.25">
      <c r="A177" s="90"/>
      <c r="B177" s="90"/>
      <c r="C177" s="133"/>
      <c r="D177" s="133"/>
      <c r="E177" s="90"/>
      <c r="F177" s="116"/>
      <c r="G177" s="99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</row>
    <row r="178" spans="1:41" x14ac:dyDescent="0.25">
      <c r="A178" s="90"/>
      <c r="B178" s="90"/>
      <c r="C178" s="133"/>
      <c r="D178" s="133"/>
      <c r="E178" s="90"/>
      <c r="F178" s="116"/>
      <c r="G178" s="99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</row>
    <row r="179" spans="1:41" x14ac:dyDescent="0.25">
      <c r="A179" s="90"/>
      <c r="B179" s="90"/>
      <c r="C179" s="133"/>
      <c r="D179" s="133"/>
      <c r="E179" s="90"/>
      <c r="F179" s="116"/>
      <c r="G179" s="99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</row>
    <row r="180" spans="1:41" x14ac:dyDescent="0.25">
      <c r="A180" s="90"/>
      <c r="B180" s="90"/>
      <c r="C180" s="133"/>
      <c r="D180" s="133"/>
      <c r="E180" s="90"/>
      <c r="F180" s="116"/>
      <c r="G180" s="99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</row>
    <row r="181" spans="1:41" s="90" customFormat="1" x14ac:dyDescent="0.25">
      <c r="C181" s="133"/>
      <c r="D181" s="133"/>
      <c r="F181" s="116"/>
      <c r="G181" s="89"/>
    </row>
    <row r="182" spans="1:41" s="90" customFormat="1" x14ac:dyDescent="0.25">
      <c r="C182" s="133"/>
      <c r="D182" s="133"/>
      <c r="F182" s="116"/>
      <c r="G182" s="89"/>
    </row>
    <row r="183" spans="1:41" s="90" customFormat="1" x14ac:dyDescent="0.25">
      <c r="C183" s="133"/>
      <c r="D183" s="133"/>
      <c r="F183" s="116"/>
      <c r="G183" s="89"/>
    </row>
    <row r="184" spans="1:41" s="90" customFormat="1" x14ac:dyDescent="0.25">
      <c r="C184" s="133"/>
      <c r="D184" s="133"/>
      <c r="F184" s="116"/>
      <c r="G184" s="89"/>
    </row>
    <row r="185" spans="1:41" s="90" customFormat="1" x14ac:dyDescent="0.25">
      <c r="C185" s="133"/>
      <c r="D185" s="133"/>
      <c r="F185" s="116"/>
      <c r="G185" s="89"/>
    </row>
    <row r="186" spans="1:41" s="90" customFormat="1" x14ac:dyDescent="0.25">
      <c r="C186" s="133"/>
      <c r="D186" s="133"/>
      <c r="F186" s="116"/>
      <c r="G186" s="89"/>
    </row>
    <row r="187" spans="1:41" s="90" customFormat="1" x14ac:dyDescent="0.25">
      <c r="C187" s="133"/>
      <c r="D187" s="133"/>
      <c r="F187" s="116"/>
      <c r="G187" s="89"/>
    </row>
    <row r="188" spans="1:41" s="90" customFormat="1" x14ac:dyDescent="0.25">
      <c r="C188" s="133"/>
      <c r="D188" s="133"/>
      <c r="F188" s="116"/>
      <c r="G188" s="89"/>
    </row>
    <row r="189" spans="1:41" s="90" customFormat="1" x14ac:dyDescent="0.25">
      <c r="C189" s="133"/>
      <c r="D189" s="133"/>
      <c r="F189" s="116"/>
      <c r="G189" s="89"/>
    </row>
    <row r="190" spans="1:41" s="90" customFormat="1" x14ac:dyDescent="0.25">
      <c r="C190" s="133"/>
      <c r="D190" s="133"/>
      <c r="F190" s="116"/>
      <c r="G190" s="89"/>
    </row>
    <row r="191" spans="1:41" s="90" customFormat="1" x14ac:dyDescent="0.25">
      <c r="C191" s="133"/>
      <c r="D191" s="133"/>
      <c r="F191" s="116"/>
      <c r="G191" s="89"/>
    </row>
    <row r="192" spans="1:41" s="90" customFormat="1" x14ac:dyDescent="0.25">
      <c r="C192" s="133"/>
      <c r="D192" s="133"/>
      <c r="F192" s="116"/>
      <c r="G192" s="89"/>
    </row>
    <row r="193" spans="3:7" s="90" customFormat="1" x14ac:dyDescent="0.25">
      <c r="C193" s="133"/>
      <c r="D193" s="133"/>
      <c r="F193" s="116"/>
      <c r="G193" s="89"/>
    </row>
    <row r="194" spans="3:7" s="90" customFormat="1" x14ac:dyDescent="0.25">
      <c r="C194" s="133"/>
      <c r="D194" s="133"/>
      <c r="F194" s="116"/>
      <c r="G194" s="89"/>
    </row>
    <row r="195" spans="3:7" s="90" customFormat="1" x14ac:dyDescent="0.25">
      <c r="C195" s="133"/>
      <c r="D195" s="133"/>
      <c r="F195" s="116"/>
      <c r="G195" s="89"/>
    </row>
    <row r="196" spans="3:7" s="90" customFormat="1" x14ac:dyDescent="0.25">
      <c r="C196" s="133"/>
      <c r="D196" s="133"/>
      <c r="F196" s="116"/>
      <c r="G196" s="89"/>
    </row>
    <row r="197" spans="3:7" s="90" customFormat="1" x14ac:dyDescent="0.25">
      <c r="C197" s="133"/>
      <c r="D197" s="133"/>
      <c r="F197" s="116"/>
      <c r="G197" s="89"/>
    </row>
    <row r="198" spans="3:7" s="90" customFormat="1" x14ac:dyDescent="0.25">
      <c r="C198" s="133"/>
      <c r="D198" s="133"/>
      <c r="F198" s="116"/>
      <c r="G198" s="89"/>
    </row>
    <row r="199" spans="3:7" s="90" customFormat="1" x14ac:dyDescent="0.25">
      <c r="C199" s="133"/>
      <c r="D199" s="133"/>
      <c r="F199" s="116"/>
      <c r="G199" s="89"/>
    </row>
    <row r="200" spans="3:7" s="90" customFormat="1" x14ac:dyDescent="0.25">
      <c r="C200" s="133"/>
      <c r="D200" s="133"/>
      <c r="F200" s="116"/>
      <c r="G200" s="89"/>
    </row>
    <row r="201" spans="3:7" s="90" customFormat="1" x14ac:dyDescent="0.25">
      <c r="C201" s="133"/>
      <c r="D201" s="133"/>
      <c r="F201" s="116"/>
      <c r="G201" s="89"/>
    </row>
    <row r="202" spans="3:7" s="90" customFormat="1" x14ac:dyDescent="0.25">
      <c r="C202" s="133"/>
      <c r="D202" s="133"/>
      <c r="F202" s="116"/>
      <c r="G202" s="89"/>
    </row>
    <row r="203" spans="3:7" s="90" customFormat="1" x14ac:dyDescent="0.25">
      <c r="C203" s="133"/>
      <c r="D203" s="133"/>
      <c r="F203" s="116"/>
      <c r="G203" s="89"/>
    </row>
    <row r="204" spans="3:7" s="90" customFormat="1" x14ac:dyDescent="0.25">
      <c r="C204" s="133"/>
      <c r="D204" s="133"/>
      <c r="F204" s="116"/>
      <c r="G204" s="89"/>
    </row>
    <row r="205" spans="3:7" s="90" customFormat="1" x14ac:dyDescent="0.25">
      <c r="C205" s="133"/>
      <c r="D205" s="133"/>
      <c r="F205" s="116"/>
      <c r="G205" s="89"/>
    </row>
    <row r="206" spans="3:7" s="90" customFormat="1" x14ac:dyDescent="0.25">
      <c r="C206" s="133"/>
      <c r="D206" s="133"/>
      <c r="F206" s="116"/>
      <c r="G206" s="89"/>
    </row>
    <row r="207" spans="3:7" s="90" customFormat="1" x14ac:dyDescent="0.25">
      <c r="C207" s="133"/>
      <c r="D207" s="133"/>
      <c r="F207" s="116"/>
      <c r="G207" s="89"/>
    </row>
    <row r="208" spans="3:7" s="90" customFormat="1" x14ac:dyDescent="0.25">
      <c r="C208" s="133"/>
      <c r="D208" s="133"/>
      <c r="F208" s="116"/>
      <c r="G208" s="89"/>
    </row>
    <row r="209" spans="3:7" s="90" customFormat="1" x14ac:dyDescent="0.25">
      <c r="C209" s="133"/>
      <c r="D209" s="133"/>
      <c r="F209" s="116"/>
      <c r="G209" s="89"/>
    </row>
    <row r="210" spans="3:7" s="90" customFormat="1" x14ac:dyDescent="0.25">
      <c r="C210" s="133"/>
      <c r="D210" s="133"/>
      <c r="F210" s="116"/>
      <c r="G210" s="89"/>
    </row>
    <row r="211" spans="3:7" s="90" customFormat="1" x14ac:dyDescent="0.25">
      <c r="C211" s="133"/>
      <c r="D211" s="133"/>
      <c r="F211" s="116"/>
      <c r="G211" s="89"/>
    </row>
    <row r="212" spans="3:7" s="90" customFormat="1" x14ac:dyDescent="0.25">
      <c r="C212" s="133"/>
      <c r="D212" s="133"/>
      <c r="F212" s="116"/>
      <c r="G212" s="89"/>
    </row>
    <row r="213" spans="3:7" s="90" customFormat="1" x14ac:dyDescent="0.25">
      <c r="C213" s="133"/>
      <c r="D213" s="133"/>
      <c r="F213" s="116"/>
      <c r="G213" s="89"/>
    </row>
    <row r="214" spans="3:7" s="90" customFormat="1" x14ac:dyDescent="0.25">
      <c r="C214" s="133"/>
      <c r="D214" s="133"/>
      <c r="F214" s="116"/>
      <c r="G214" s="89"/>
    </row>
    <row r="215" spans="3:7" s="90" customFormat="1" x14ac:dyDescent="0.25">
      <c r="C215" s="133"/>
      <c r="D215" s="133"/>
      <c r="F215" s="116"/>
      <c r="G215" s="89"/>
    </row>
    <row r="216" spans="3:7" s="90" customFormat="1" x14ac:dyDescent="0.25">
      <c r="C216" s="133"/>
      <c r="D216" s="133"/>
      <c r="F216" s="116"/>
      <c r="G216" s="89"/>
    </row>
    <row r="217" spans="3:7" s="90" customFormat="1" x14ac:dyDescent="0.25">
      <c r="C217" s="133"/>
      <c r="D217" s="133"/>
      <c r="F217" s="116"/>
      <c r="G217" s="89"/>
    </row>
    <row r="218" spans="3:7" s="90" customFormat="1" x14ac:dyDescent="0.25">
      <c r="C218" s="133"/>
      <c r="D218" s="133"/>
      <c r="F218" s="116"/>
      <c r="G218" s="89"/>
    </row>
    <row r="219" spans="3:7" s="90" customFormat="1" x14ac:dyDescent="0.25">
      <c r="C219" s="133"/>
      <c r="D219" s="133"/>
      <c r="F219" s="116"/>
      <c r="G219" s="89"/>
    </row>
    <row r="220" spans="3:7" s="90" customFormat="1" x14ac:dyDescent="0.25">
      <c r="C220" s="133"/>
      <c r="D220" s="133"/>
      <c r="F220" s="116"/>
      <c r="G220" s="89"/>
    </row>
    <row r="221" spans="3:7" s="90" customFormat="1" x14ac:dyDescent="0.25">
      <c r="C221" s="133"/>
      <c r="D221" s="133"/>
      <c r="F221" s="116"/>
      <c r="G221" s="89"/>
    </row>
    <row r="222" spans="3:7" s="90" customFormat="1" x14ac:dyDescent="0.25">
      <c r="C222" s="133"/>
      <c r="D222" s="133"/>
      <c r="F222" s="116"/>
      <c r="G222" s="89"/>
    </row>
    <row r="223" spans="3:7" s="90" customFormat="1" x14ac:dyDescent="0.25">
      <c r="C223" s="133"/>
      <c r="D223" s="133"/>
      <c r="F223" s="116"/>
      <c r="G223" s="89"/>
    </row>
    <row r="224" spans="3:7" s="90" customFormat="1" x14ac:dyDescent="0.25">
      <c r="C224" s="133"/>
      <c r="D224" s="133"/>
      <c r="F224" s="116"/>
      <c r="G224" s="89"/>
    </row>
    <row r="225" spans="3:7" s="90" customFormat="1" x14ac:dyDescent="0.25">
      <c r="C225" s="133"/>
      <c r="D225" s="133"/>
      <c r="F225" s="116"/>
      <c r="G225" s="89"/>
    </row>
    <row r="226" spans="3:7" s="90" customFormat="1" x14ac:dyDescent="0.25">
      <c r="C226" s="133"/>
      <c r="D226" s="133"/>
      <c r="F226" s="116"/>
      <c r="G226" s="89"/>
    </row>
    <row r="227" spans="3:7" s="90" customFormat="1" x14ac:dyDescent="0.25">
      <c r="C227" s="133"/>
      <c r="D227" s="133"/>
      <c r="F227" s="116"/>
      <c r="G227" s="89"/>
    </row>
    <row r="228" spans="3:7" s="90" customFormat="1" x14ac:dyDescent="0.25">
      <c r="C228" s="133"/>
      <c r="D228" s="133"/>
      <c r="F228" s="116"/>
      <c r="G228" s="89"/>
    </row>
    <row r="229" spans="3:7" s="90" customFormat="1" x14ac:dyDescent="0.25">
      <c r="C229" s="133"/>
      <c r="D229" s="133"/>
      <c r="F229" s="116"/>
      <c r="G229" s="89"/>
    </row>
    <row r="230" spans="3:7" s="90" customFormat="1" x14ac:dyDescent="0.25">
      <c r="C230" s="133"/>
      <c r="D230" s="133"/>
      <c r="F230" s="116"/>
      <c r="G230" s="89"/>
    </row>
    <row r="231" spans="3:7" s="90" customFormat="1" x14ac:dyDescent="0.25">
      <c r="C231" s="133"/>
      <c r="D231" s="133"/>
      <c r="F231" s="116"/>
      <c r="G231" s="89"/>
    </row>
    <row r="232" spans="3:7" s="90" customFormat="1" x14ac:dyDescent="0.25">
      <c r="C232" s="133"/>
      <c r="D232" s="133"/>
      <c r="F232" s="116"/>
      <c r="G232" s="89"/>
    </row>
    <row r="233" spans="3:7" s="90" customFormat="1" x14ac:dyDescent="0.25">
      <c r="C233" s="133"/>
      <c r="D233" s="133"/>
      <c r="F233" s="116"/>
      <c r="G233" s="89"/>
    </row>
    <row r="234" spans="3:7" s="90" customFormat="1" x14ac:dyDescent="0.25">
      <c r="C234" s="133"/>
      <c r="D234" s="133"/>
      <c r="F234" s="116"/>
      <c r="G234" s="89"/>
    </row>
    <row r="235" spans="3:7" s="90" customFormat="1" x14ac:dyDescent="0.25">
      <c r="C235" s="133"/>
      <c r="D235" s="133"/>
      <c r="F235" s="116"/>
      <c r="G235" s="89"/>
    </row>
    <row r="236" spans="3:7" s="90" customFormat="1" x14ac:dyDescent="0.25">
      <c r="C236" s="133"/>
      <c r="D236" s="133"/>
      <c r="F236" s="116"/>
      <c r="G236" s="89"/>
    </row>
    <row r="237" spans="3:7" s="90" customFormat="1" x14ac:dyDescent="0.25">
      <c r="C237" s="133"/>
      <c r="D237" s="133"/>
      <c r="F237" s="116"/>
      <c r="G237" s="89"/>
    </row>
    <row r="238" spans="3:7" s="90" customFormat="1" x14ac:dyDescent="0.25">
      <c r="C238" s="133"/>
      <c r="D238" s="133"/>
      <c r="F238" s="116"/>
      <c r="G238" s="89"/>
    </row>
    <row r="239" spans="3:7" s="90" customFormat="1" x14ac:dyDescent="0.25">
      <c r="C239" s="133"/>
      <c r="D239" s="133"/>
      <c r="F239" s="116"/>
      <c r="G239" s="89"/>
    </row>
    <row r="240" spans="3:7" s="90" customFormat="1" x14ac:dyDescent="0.25">
      <c r="C240" s="133"/>
      <c r="D240" s="133"/>
      <c r="F240" s="116"/>
      <c r="G240" s="89"/>
    </row>
    <row r="241" spans="3:7" s="90" customFormat="1" x14ac:dyDescent="0.25">
      <c r="C241" s="133"/>
      <c r="D241" s="133"/>
      <c r="F241" s="116"/>
      <c r="G241" s="89"/>
    </row>
    <row r="242" spans="3:7" s="90" customFormat="1" x14ac:dyDescent="0.25">
      <c r="C242" s="133"/>
      <c r="D242" s="133"/>
      <c r="F242" s="116"/>
      <c r="G242" s="89"/>
    </row>
    <row r="243" spans="3:7" s="90" customFormat="1" x14ac:dyDescent="0.25">
      <c r="C243" s="133"/>
      <c r="D243" s="133"/>
      <c r="F243" s="116"/>
      <c r="G243" s="89"/>
    </row>
    <row r="244" spans="3:7" s="90" customFormat="1" x14ac:dyDescent="0.25">
      <c r="C244" s="133"/>
      <c r="D244" s="133"/>
      <c r="F244" s="116"/>
      <c r="G244" s="89"/>
    </row>
    <row r="245" spans="3:7" s="90" customFormat="1" x14ac:dyDescent="0.25">
      <c r="C245" s="133"/>
      <c r="D245" s="133"/>
      <c r="F245" s="116"/>
      <c r="G245" s="89"/>
    </row>
    <row r="246" spans="3:7" s="90" customFormat="1" x14ac:dyDescent="0.25">
      <c r="C246" s="133"/>
      <c r="D246" s="133"/>
      <c r="F246" s="116"/>
      <c r="G246" s="89"/>
    </row>
    <row r="247" spans="3:7" s="90" customFormat="1" x14ac:dyDescent="0.25">
      <c r="C247" s="133"/>
      <c r="D247" s="133"/>
      <c r="F247" s="116"/>
      <c r="G247" s="89"/>
    </row>
    <row r="248" spans="3:7" s="90" customFormat="1" x14ac:dyDescent="0.25">
      <c r="C248" s="133"/>
      <c r="D248" s="133"/>
      <c r="F248" s="116"/>
      <c r="G248" s="89"/>
    </row>
    <row r="249" spans="3:7" s="90" customFormat="1" x14ac:dyDescent="0.25">
      <c r="C249" s="133"/>
      <c r="D249" s="133"/>
      <c r="F249" s="116"/>
      <c r="G249" s="89"/>
    </row>
    <row r="250" spans="3:7" s="90" customFormat="1" x14ac:dyDescent="0.25">
      <c r="C250" s="133"/>
      <c r="D250" s="133"/>
      <c r="F250" s="116"/>
      <c r="G250" s="89"/>
    </row>
    <row r="251" spans="3:7" s="90" customFormat="1" x14ac:dyDescent="0.25">
      <c r="C251" s="133"/>
      <c r="D251" s="133"/>
      <c r="F251" s="116"/>
      <c r="G251" s="89"/>
    </row>
    <row r="252" spans="3:7" s="90" customFormat="1" x14ac:dyDescent="0.25">
      <c r="C252" s="133"/>
      <c r="D252" s="133"/>
      <c r="F252" s="116"/>
      <c r="G252" s="89"/>
    </row>
    <row r="253" spans="3:7" s="90" customFormat="1" x14ac:dyDescent="0.25">
      <c r="C253" s="133"/>
      <c r="D253" s="133"/>
      <c r="F253" s="116"/>
      <c r="G253" s="89"/>
    </row>
    <row r="254" spans="3:7" s="90" customFormat="1" x14ac:dyDescent="0.25">
      <c r="C254" s="133"/>
      <c r="D254" s="133"/>
      <c r="F254" s="116"/>
      <c r="G254" s="89"/>
    </row>
    <row r="255" spans="3:7" s="90" customFormat="1" x14ac:dyDescent="0.25">
      <c r="C255" s="133"/>
      <c r="D255" s="133"/>
      <c r="F255" s="116"/>
      <c r="G255" s="89"/>
    </row>
    <row r="256" spans="3:7" s="90" customFormat="1" x14ac:dyDescent="0.25">
      <c r="C256" s="133"/>
      <c r="D256" s="133"/>
      <c r="F256" s="116"/>
      <c r="G256" s="89"/>
    </row>
    <row r="257" spans="3:7" s="90" customFormat="1" x14ac:dyDescent="0.25">
      <c r="C257" s="133"/>
      <c r="D257" s="133"/>
      <c r="F257" s="116"/>
      <c r="G257" s="89"/>
    </row>
    <row r="258" spans="3:7" s="90" customFormat="1" x14ac:dyDescent="0.25">
      <c r="C258" s="133"/>
      <c r="D258" s="133"/>
      <c r="F258" s="116"/>
      <c r="G258" s="89"/>
    </row>
    <row r="259" spans="3:7" s="90" customFormat="1" x14ac:dyDescent="0.25">
      <c r="C259" s="133"/>
      <c r="D259" s="133"/>
      <c r="F259" s="116"/>
      <c r="G259" s="89"/>
    </row>
    <row r="260" spans="3:7" s="90" customFormat="1" x14ac:dyDescent="0.25">
      <c r="C260" s="133"/>
      <c r="D260" s="133"/>
      <c r="F260" s="116"/>
      <c r="G260" s="89"/>
    </row>
    <row r="261" spans="3:7" s="90" customFormat="1" x14ac:dyDescent="0.25">
      <c r="C261" s="133"/>
      <c r="D261" s="133"/>
      <c r="F261" s="116"/>
      <c r="G261" s="89"/>
    </row>
    <row r="262" spans="3:7" s="90" customFormat="1" x14ac:dyDescent="0.25">
      <c r="C262" s="133"/>
      <c r="D262" s="133"/>
      <c r="F262" s="116"/>
      <c r="G262" s="89"/>
    </row>
    <row r="263" spans="3:7" s="90" customFormat="1" x14ac:dyDescent="0.25">
      <c r="C263" s="133"/>
      <c r="D263" s="133"/>
      <c r="F263" s="116"/>
      <c r="G263" s="89"/>
    </row>
    <row r="264" spans="3:7" s="90" customFormat="1" x14ac:dyDescent="0.25">
      <c r="C264" s="133"/>
      <c r="D264" s="133"/>
      <c r="F264" s="116"/>
      <c r="G264" s="89"/>
    </row>
    <row r="265" spans="3:7" s="90" customFormat="1" x14ac:dyDescent="0.25">
      <c r="C265" s="133"/>
      <c r="D265" s="133"/>
      <c r="F265" s="116"/>
      <c r="G265" s="89"/>
    </row>
    <row r="266" spans="3:7" s="90" customFormat="1" x14ac:dyDescent="0.25">
      <c r="C266" s="133"/>
      <c r="D266" s="133"/>
      <c r="F266" s="116"/>
      <c r="G266" s="89"/>
    </row>
    <row r="267" spans="3:7" s="90" customFormat="1" x14ac:dyDescent="0.25">
      <c r="C267" s="133"/>
      <c r="D267" s="133"/>
      <c r="F267" s="116"/>
      <c r="G267" s="89"/>
    </row>
    <row r="268" spans="3:7" s="90" customFormat="1" x14ac:dyDescent="0.25">
      <c r="C268" s="133"/>
      <c r="D268" s="133"/>
      <c r="F268" s="116"/>
      <c r="G268" s="89"/>
    </row>
    <row r="269" spans="3:7" s="90" customFormat="1" x14ac:dyDescent="0.25">
      <c r="C269" s="133"/>
      <c r="D269" s="133"/>
      <c r="F269" s="116"/>
      <c r="G269" s="89"/>
    </row>
    <row r="270" spans="3:7" s="90" customFormat="1" x14ac:dyDescent="0.25">
      <c r="C270" s="133"/>
      <c r="D270" s="133"/>
      <c r="F270" s="116"/>
      <c r="G270" s="89"/>
    </row>
    <row r="271" spans="3:7" s="90" customFormat="1" x14ac:dyDescent="0.25">
      <c r="C271" s="133"/>
      <c r="D271" s="133"/>
      <c r="F271" s="116"/>
      <c r="G271" s="89"/>
    </row>
    <row r="272" spans="3:7" s="90" customFormat="1" x14ac:dyDescent="0.25">
      <c r="C272" s="133"/>
      <c r="D272" s="133"/>
      <c r="F272" s="116"/>
      <c r="G272" s="89"/>
    </row>
    <row r="273" spans="3:7" s="90" customFormat="1" x14ac:dyDescent="0.25">
      <c r="C273" s="133"/>
      <c r="D273" s="133"/>
      <c r="F273" s="116"/>
      <c r="G273" s="89"/>
    </row>
    <row r="274" spans="3:7" s="90" customFormat="1" x14ac:dyDescent="0.25">
      <c r="C274" s="133"/>
      <c r="D274" s="133"/>
      <c r="F274" s="116"/>
      <c r="G274" s="89"/>
    </row>
    <row r="275" spans="3:7" s="90" customFormat="1" x14ac:dyDescent="0.25">
      <c r="C275" s="133"/>
      <c r="D275" s="133"/>
      <c r="F275" s="116"/>
      <c r="G275" s="89"/>
    </row>
    <row r="276" spans="3:7" s="90" customFormat="1" x14ac:dyDescent="0.25">
      <c r="C276" s="133"/>
      <c r="D276" s="133"/>
      <c r="F276" s="116"/>
      <c r="G276" s="89"/>
    </row>
    <row r="277" spans="3:7" s="90" customFormat="1" x14ac:dyDescent="0.25">
      <c r="C277" s="133"/>
      <c r="D277" s="133"/>
      <c r="F277" s="116"/>
      <c r="G277" s="89"/>
    </row>
    <row r="278" spans="3:7" s="90" customFormat="1" x14ac:dyDescent="0.25">
      <c r="C278" s="133"/>
      <c r="D278" s="133"/>
      <c r="F278" s="116"/>
      <c r="G278" s="89"/>
    </row>
    <row r="279" spans="3:7" s="90" customFormat="1" x14ac:dyDescent="0.25">
      <c r="C279" s="133"/>
      <c r="D279" s="133"/>
      <c r="F279" s="116"/>
      <c r="G279" s="89"/>
    </row>
    <row r="280" spans="3:7" s="90" customFormat="1" x14ac:dyDescent="0.25">
      <c r="C280" s="133"/>
      <c r="D280" s="133"/>
      <c r="F280" s="116"/>
      <c r="G280" s="89"/>
    </row>
    <row r="281" spans="3:7" s="90" customFormat="1" x14ac:dyDescent="0.25">
      <c r="C281" s="133"/>
      <c r="D281" s="133"/>
      <c r="F281" s="116"/>
      <c r="G281" s="89"/>
    </row>
    <row r="282" spans="3:7" s="90" customFormat="1" x14ac:dyDescent="0.25">
      <c r="C282" s="133"/>
      <c r="D282" s="133"/>
      <c r="F282" s="116"/>
      <c r="G282" s="89"/>
    </row>
    <row r="283" spans="3:7" s="90" customFormat="1" x14ac:dyDescent="0.25">
      <c r="C283" s="133"/>
      <c r="D283" s="133"/>
      <c r="F283" s="116"/>
      <c r="G283" s="89"/>
    </row>
    <row r="284" spans="3:7" s="90" customFormat="1" x14ac:dyDescent="0.25">
      <c r="C284" s="133"/>
      <c r="D284" s="133"/>
      <c r="F284" s="116"/>
      <c r="G284" s="89"/>
    </row>
    <row r="285" spans="3:7" s="90" customFormat="1" x14ac:dyDescent="0.25">
      <c r="C285" s="133"/>
      <c r="D285" s="133"/>
      <c r="F285" s="116"/>
      <c r="G285" s="89"/>
    </row>
    <row r="286" spans="3:7" s="90" customFormat="1" x14ac:dyDescent="0.25">
      <c r="C286" s="133"/>
      <c r="D286" s="133"/>
      <c r="F286" s="116"/>
      <c r="G286" s="89"/>
    </row>
    <row r="287" spans="3:7" s="90" customFormat="1" x14ac:dyDescent="0.25">
      <c r="C287" s="133"/>
      <c r="D287" s="133"/>
      <c r="F287" s="116"/>
      <c r="G287" s="89"/>
    </row>
    <row r="288" spans="3:7" s="90" customFormat="1" x14ac:dyDescent="0.25">
      <c r="C288" s="133"/>
      <c r="D288" s="133"/>
      <c r="F288" s="116"/>
      <c r="G288" s="89"/>
    </row>
    <row r="289" spans="3:7" s="90" customFormat="1" x14ac:dyDescent="0.25">
      <c r="C289" s="133"/>
      <c r="D289" s="133"/>
      <c r="F289" s="116"/>
      <c r="G289" s="89"/>
    </row>
    <row r="290" spans="3:7" s="90" customFormat="1" x14ac:dyDescent="0.25">
      <c r="C290" s="133"/>
      <c r="D290" s="133"/>
      <c r="F290" s="116"/>
      <c r="G290" s="89"/>
    </row>
    <row r="291" spans="3:7" s="90" customFormat="1" x14ac:dyDescent="0.25">
      <c r="C291" s="133"/>
      <c r="D291" s="133"/>
      <c r="F291" s="116"/>
      <c r="G291" s="89"/>
    </row>
    <row r="292" spans="3:7" s="90" customFormat="1" x14ac:dyDescent="0.25">
      <c r="C292" s="133"/>
      <c r="D292" s="133"/>
      <c r="F292" s="116"/>
      <c r="G292" s="89"/>
    </row>
    <row r="293" spans="3:7" s="90" customFormat="1" x14ac:dyDescent="0.25">
      <c r="C293" s="133"/>
      <c r="D293" s="133"/>
      <c r="F293" s="116"/>
      <c r="G293" s="89"/>
    </row>
    <row r="294" spans="3:7" s="90" customFormat="1" x14ac:dyDescent="0.25">
      <c r="C294" s="133"/>
      <c r="D294" s="133"/>
      <c r="F294" s="116"/>
      <c r="G294" s="89"/>
    </row>
    <row r="295" spans="3:7" s="90" customFormat="1" x14ac:dyDescent="0.25">
      <c r="C295" s="133"/>
      <c r="D295" s="133"/>
      <c r="F295" s="116"/>
      <c r="G295" s="89"/>
    </row>
    <row r="296" spans="3:7" s="90" customFormat="1" x14ac:dyDescent="0.25">
      <c r="C296" s="133"/>
      <c r="D296" s="133"/>
      <c r="F296" s="116"/>
      <c r="G296" s="89"/>
    </row>
    <row r="297" spans="3:7" s="90" customFormat="1" x14ac:dyDescent="0.25">
      <c r="C297" s="133"/>
      <c r="D297" s="133"/>
      <c r="F297" s="116"/>
      <c r="G297" s="89"/>
    </row>
    <row r="298" spans="3:7" s="90" customFormat="1" x14ac:dyDescent="0.25">
      <c r="C298" s="133"/>
      <c r="D298" s="133"/>
      <c r="F298" s="116"/>
      <c r="G298" s="89"/>
    </row>
    <row r="299" spans="3:7" s="90" customFormat="1" x14ac:dyDescent="0.25">
      <c r="C299" s="133"/>
      <c r="D299" s="133"/>
      <c r="F299" s="116"/>
      <c r="G299" s="89"/>
    </row>
    <row r="300" spans="3:7" s="90" customFormat="1" x14ac:dyDescent="0.25">
      <c r="C300" s="133"/>
      <c r="D300" s="133"/>
      <c r="F300" s="116"/>
      <c r="G300" s="89"/>
    </row>
    <row r="301" spans="3:7" s="90" customFormat="1" x14ac:dyDescent="0.25">
      <c r="C301" s="133"/>
      <c r="D301" s="133"/>
      <c r="F301" s="116"/>
      <c r="G301" s="89"/>
    </row>
    <row r="302" spans="3:7" s="90" customFormat="1" x14ac:dyDescent="0.25">
      <c r="C302" s="133"/>
      <c r="D302" s="133"/>
      <c r="F302" s="116"/>
      <c r="G302" s="89"/>
    </row>
    <row r="303" spans="3:7" s="90" customFormat="1" x14ac:dyDescent="0.25">
      <c r="C303" s="133"/>
      <c r="D303" s="133"/>
      <c r="F303" s="116"/>
      <c r="G303" s="89"/>
    </row>
    <row r="304" spans="3:7" s="90" customFormat="1" x14ac:dyDescent="0.25">
      <c r="C304" s="133"/>
      <c r="D304" s="133"/>
      <c r="F304" s="116"/>
      <c r="G304" s="89"/>
    </row>
    <row r="305" spans="3:7" s="90" customFormat="1" x14ac:dyDescent="0.25">
      <c r="C305" s="133"/>
      <c r="D305" s="133"/>
      <c r="F305" s="116"/>
      <c r="G305" s="89"/>
    </row>
    <row r="306" spans="3:7" s="90" customFormat="1" x14ac:dyDescent="0.25">
      <c r="C306" s="133"/>
      <c r="D306" s="133"/>
      <c r="F306" s="116"/>
      <c r="G306" s="89"/>
    </row>
    <row r="307" spans="3:7" s="90" customFormat="1" x14ac:dyDescent="0.25">
      <c r="C307" s="133"/>
      <c r="D307" s="133"/>
      <c r="F307" s="116"/>
      <c r="G307" s="89"/>
    </row>
    <row r="308" spans="3:7" s="90" customFormat="1" x14ac:dyDescent="0.25">
      <c r="C308" s="133"/>
      <c r="D308" s="133"/>
      <c r="F308" s="116"/>
      <c r="G308" s="89"/>
    </row>
    <row r="309" spans="3:7" s="90" customFormat="1" x14ac:dyDescent="0.25">
      <c r="C309" s="133"/>
      <c r="D309" s="133"/>
      <c r="F309" s="116"/>
      <c r="G309" s="89"/>
    </row>
    <row r="310" spans="3:7" s="90" customFormat="1" x14ac:dyDescent="0.25">
      <c r="C310" s="133"/>
      <c r="D310" s="133"/>
      <c r="F310" s="116"/>
      <c r="G310" s="89"/>
    </row>
    <row r="311" spans="3:7" s="90" customFormat="1" x14ac:dyDescent="0.25">
      <c r="C311" s="133"/>
      <c r="D311" s="133"/>
      <c r="F311" s="116"/>
      <c r="G311" s="89"/>
    </row>
    <row r="312" spans="3:7" s="90" customFormat="1" x14ac:dyDescent="0.25">
      <c r="C312" s="133"/>
      <c r="D312" s="133"/>
      <c r="F312" s="116"/>
      <c r="G312" s="89"/>
    </row>
    <row r="313" spans="3:7" s="90" customFormat="1" x14ac:dyDescent="0.25">
      <c r="C313" s="133"/>
      <c r="D313" s="133"/>
      <c r="F313" s="116"/>
      <c r="G313" s="89"/>
    </row>
    <row r="314" spans="3:7" s="90" customFormat="1" x14ac:dyDescent="0.25">
      <c r="C314" s="133"/>
      <c r="D314" s="133"/>
      <c r="F314" s="116"/>
      <c r="G314" s="89"/>
    </row>
    <row r="315" spans="3:7" s="90" customFormat="1" x14ac:dyDescent="0.25">
      <c r="C315" s="133"/>
      <c r="D315" s="133"/>
      <c r="F315" s="116"/>
      <c r="G315" s="89"/>
    </row>
    <row r="316" spans="3:7" s="90" customFormat="1" x14ac:dyDescent="0.25">
      <c r="C316" s="133"/>
      <c r="D316" s="133"/>
      <c r="F316" s="116"/>
      <c r="G316" s="89"/>
    </row>
    <row r="317" spans="3:7" s="90" customFormat="1" x14ac:dyDescent="0.25">
      <c r="C317" s="133"/>
      <c r="D317" s="133"/>
      <c r="F317" s="116"/>
      <c r="G317" s="89"/>
    </row>
    <row r="318" spans="3:7" s="90" customFormat="1" x14ac:dyDescent="0.25">
      <c r="C318" s="133"/>
      <c r="D318" s="133"/>
      <c r="F318" s="116"/>
      <c r="G318" s="89"/>
    </row>
    <row r="319" spans="3:7" s="90" customFormat="1" x14ac:dyDescent="0.25">
      <c r="C319" s="133"/>
      <c r="D319" s="133"/>
      <c r="F319" s="116"/>
      <c r="G319" s="89"/>
    </row>
    <row r="320" spans="3:7" s="90" customFormat="1" x14ac:dyDescent="0.25">
      <c r="C320" s="133"/>
      <c r="D320" s="133"/>
      <c r="F320" s="116"/>
      <c r="G320" s="89"/>
    </row>
    <row r="321" spans="3:7" s="90" customFormat="1" x14ac:dyDescent="0.25">
      <c r="C321" s="133"/>
      <c r="D321" s="133"/>
      <c r="F321" s="116"/>
      <c r="G321" s="89"/>
    </row>
    <row r="322" spans="3:7" s="90" customFormat="1" x14ac:dyDescent="0.25">
      <c r="C322" s="133"/>
      <c r="D322" s="133"/>
      <c r="F322" s="116"/>
      <c r="G322" s="89"/>
    </row>
    <row r="323" spans="3:7" s="90" customFormat="1" x14ac:dyDescent="0.25">
      <c r="C323" s="133"/>
      <c r="D323" s="133"/>
      <c r="F323" s="116"/>
      <c r="G323" s="89"/>
    </row>
    <row r="324" spans="3:7" s="90" customFormat="1" x14ac:dyDescent="0.25">
      <c r="C324" s="133"/>
      <c r="D324" s="133"/>
      <c r="F324" s="116"/>
      <c r="G324" s="89"/>
    </row>
    <row r="325" spans="3:7" s="90" customFormat="1" x14ac:dyDescent="0.25">
      <c r="C325" s="133"/>
      <c r="D325" s="133"/>
      <c r="F325" s="116"/>
      <c r="G325" s="89"/>
    </row>
    <row r="326" spans="3:7" s="90" customFormat="1" x14ac:dyDescent="0.25">
      <c r="C326" s="133"/>
      <c r="D326" s="133"/>
      <c r="F326" s="116"/>
      <c r="G326" s="89"/>
    </row>
    <row r="327" spans="3:7" s="90" customFormat="1" x14ac:dyDescent="0.25">
      <c r="C327" s="133"/>
      <c r="D327" s="133"/>
      <c r="F327" s="116"/>
      <c r="G327" s="89"/>
    </row>
    <row r="328" spans="3:7" s="90" customFormat="1" x14ac:dyDescent="0.25">
      <c r="C328" s="133"/>
      <c r="D328" s="133"/>
      <c r="F328" s="116"/>
      <c r="G328" s="89"/>
    </row>
    <row r="329" spans="3:7" s="90" customFormat="1" x14ac:dyDescent="0.25">
      <c r="C329" s="133"/>
      <c r="D329" s="133"/>
      <c r="F329" s="116"/>
      <c r="G329" s="89"/>
    </row>
    <row r="330" spans="3:7" s="90" customFormat="1" x14ac:dyDescent="0.25">
      <c r="C330" s="133"/>
      <c r="D330" s="133"/>
      <c r="F330" s="116"/>
      <c r="G330" s="89"/>
    </row>
    <row r="331" spans="3:7" s="90" customFormat="1" x14ac:dyDescent="0.25">
      <c r="C331" s="133"/>
      <c r="D331" s="133"/>
      <c r="F331" s="116"/>
      <c r="G331" s="89"/>
    </row>
    <row r="332" spans="3:7" s="90" customFormat="1" x14ac:dyDescent="0.25">
      <c r="C332" s="133"/>
      <c r="D332" s="133"/>
      <c r="F332" s="116"/>
      <c r="G332" s="89"/>
    </row>
    <row r="333" spans="3:7" s="90" customFormat="1" x14ac:dyDescent="0.25">
      <c r="C333" s="133"/>
      <c r="D333" s="133"/>
      <c r="F333" s="116"/>
      <c r="G333" s="89"/>
    </row>
    <row r="334" spans="3:7" s="90" customFormat="1" x14ac:dyDescent="0.25">
      <c r="C334" s="133"/>
      <c r="D334" s="133"/>
      <c r="F334" s="116"/>
      <c r="G334" s="89"/>
    </row>
    <row r="335" spans="3:7" s="90" customFormat="1" x14ac:dyDescent="0.25">
      <c r="C335" s="133"/>
      <c r="D335" s="133"/>
      <c r="F335" s="116"/>
      <c r="G335" s="89"/>
    </row>
    <row r="336" spans="3:7" s="90" customFormat="1" x14ac:dyDescent="0.25">
      <c r="C336" s="133"/>
      <c r="D336" s="133"/>
      <c r="F336" s="116"/>
      <c r="G336" s="89"/>
    </row>
    <row r="337" spans="3:7" s="90" customFormat="1" x14ac:dyDescent="0.25">
      <c r="C337" s="133"/>
      <c r="D337" s="133"/>
      <c r="F337" s="116"/>
      <c r="G337" s="89"/>
    </row>
    <row r="338" spans="3:7" s="90" customFormat="1" x14ac:dyDescent="0.25">
      <c r="C338" s="133"/>
      <c r="D338" s="133"/>
      <c r="F338" s="116"/>
      <c r="G338" s="89"/>
    </row>
    <row r="339" spans="3:7" s="90" customFormat="1" x14ac:dyDescent="0.25">
      <c r="C339" s="133"/>
      <c r="D339" s="133"/>
      <c r="F339" s="116"/>
      <c r="G339" s="89"/>
    </row>
    <row r="340" spans="3:7" s="90" customFormat="1" x14ac:dyDescent="0.25">
      <c r="C340" s="133"/>
      <c r="D340" s="133"/>
      <c r="F340" s="116"/>
      <c r="G340" s="89"/>
    </row>
    <row r="341" spans="3:7" s="90" customFormat="1" x14ac:dyDescent="0.25">
      <c r="C341" s="133"/>
      <c r="D341" s="133"/>
      <c r="F341" s="116"/>
      <c r="G341" s="89"/>
    </row>
    <row r="342" spans="3:7" s="90" customFormat="1" x14ac:dyDescent="0.25">
      <c r="C342" s="133"/>
      <c r="D342" s="133"/>
      <c r="F342" s="116"/>
      <c r="G342" s="89"/>
    </row>
    <row r="343" spans="3:7" s="90" customFormat="1" x14ac:dyDescent="0.25">
      <c r="C343" s="133"/>
      <c r="D343" s="133"/>
      <c r="F343" s="116"/>
      <c r="G343" s="89"/>
    </row>
    <row r="344" spans="3:7" s="90" customFormat="1" x14ac:dyDescent="0.25">
      <c r="C344" s="133"/>
      <c r="D344" s="133"/>
      <c r="F344" s="116"/>
      <c r="G344" s="89"/>
    </row>
    <row r="345" spans="3:7" s="90" customFormat="1" x14ac:dyDescent="0.25">
      <c r="C345" s="133"/>
      <c r="D345" s="133"/>
      <c r="F345" s="116"/>
      <c r="G345" s="89"/>
    </row>
    <row r="346" spans="3:7" s="90" customFormat="1" x14ac:dyDescent="0.25">
      <c r="C346" s="133"/>
      <c r="D346" s="133"/>
      <c r="F346" s="116"/>
      <c r="G346" s="89"/>
    </row>
    <row r="347" spans="3:7" s="90" customFormat="1" x14ac:dyDescent="0.25">
      <c r="C347" s="133"/>
      <c r="D347" s="133"/>
      <c r="F347" s="116"/>
      <c r="G347" s="89"/>
    </row>
    <row r="348" spans="3:7" s="90" customFormat="1" x14ac:dyDescent="0.25">
      <c r="C348" s="133"/>
      <c r="D348" s="133"/>
      <c r="F348" s="116"/>
      <c r="G348" s="89"/>
    </row>
    <row r="349" spans="3:7" s="90" customFormat="1" x14ac:dyDescent="0.25">
      <c r="C349" s="133"/>
      <c r="D349" s="133"/>
      <c r="F349" s="116"/>
      <c r="G349" s="89"/>
    </row>
    <row r="350" spans="3:7" s="90" customFormat="1" x14ac:dyDescent="0.25">
      <c r="C350" s="133"/>
      <c r="D350" s="133"/>
      <c r="F350" s="116"/>
      <c r="G350" s="89"/>
    </row>
    <row r="351" spans="3:7" s="90" customFormat="1" x14ac:dyDescent="0.25">
      <c r="C351" s="133"/>
      <c r="D351" s="133"/>
      <c r="F351" s="116"/>
      <c r="G351" s="89"/>
    </row>
    <row r="352" spans="3:7" s="90" customFormat="1" x14ac:dyDescent="0.25">
      <c r="C352" s="133"/>
      <c r="D352" s="133"/>
      <c r="F352" s="116"/>
      <c r="G352" s="89"/>
    </row>
    <row r="353" spans="3:7" s="90" customFormat="1" x14ac:dyDescent="0.25">
      <c r="C353" s="133"/>
      <c r="D353" s="133"/>
      <c r="F353" s="116"/>
      <c r="G353" s="89"/>
    </row>
    <row r="354" spans="3:7" s="90" customFormat="1" x14ac:dyDescent="0.25">
      <c r="C354" s="133"/>
      <c r="D354" s="133"/>
      <c r="F354" s="116"/>
      <c r="G354" s="89"/>
    </row>
    <row r="355" spans="3:7" s="90" customFormat="1" x14ac:dyDescent="0.25">
      <c r="C355" s="133"/>
      <c r="D355" s="133"/>
      <c r="F355" s="116"/>
      <c r="G355" s="89"/>
    </row>
    <row r="356" spans="3:7" s="90" customFormat="1" x14ac:dyDescent="0.25">
      <c r="C356" s="133"/>
      <c r="D356" s="133"/>
      <c r="F356" s="116"/>
      <c r="G356" s="89"/>
    </row>
    <row r="357" spans="3:7" s="90" customFormat="1" x14ac:dyDescent="0.25">
      <c r="C357" s="133"/>
      <c r="D357" s="133"/>
      <c r="F357" s="116"/>
      <c r="G357" s="89"/>
    </row>
    <row r="358" spans="3:7" s="90" customFormat="1" x14ac:dyDescent="0.25">
      <c r="C358" s="133"/>
      <c r="D358" s="133"/>
      <c r="F358" s="116"/>
      <c r="G358" s="89"/>
    </row>
    <row r="359" spans="3:7" s="90" customFormat="1" x14ac:dyDescent="0.25">
      <c r="C359" s="133"/>
      <c r="D359" s="133"/>
      <c r="F359" s="116"/>
      <c r="G359" s="89"/>
    </row>
    <row r="360" spans="3:7" s="90" customFormat="1" x14ac:dyDescent="0.25">
      <c r="C360" s="133"/>
      <c r="D360" s="133"/>
      <c r="F360" s="116"/>
      <c r="G360" s="89"/>
    </row>
    <row r="361" spans="3:7" s="90" customFormat="1" x14ac:dyDescent="0.25">
      <c r="C361" s="133"/>
      <c r="D361" s="133"/>
      <c r="F361" s="116"/>
      <c r="G361" s="89"/>
    </row>
    <row r="362" spans="3:7" s="90" customFormat="1" x14ac:dyDescent="0.25">
      <c r="C362" s="133"/>
      <c r="D362" s="133"/>
      <c r="F362" s="116"/>
      <c r="G362" s="89"/>
    </row>
    <row r="363" spans="3:7" s="90" customFormat="1" x14ac:dyDescent="0.25">
      <c r="C363" s="133"/>
      <c r="D363" s="133"/>
      <c r="F363" s="116"/>
      <c r="G363" s="89"/>
    </row>
    <row r="364" spans="3:7" s="90" customFormat="1" x14ac:dyDescent="0.25">
      <c r="C364" s="133"/>
      <c r="D364" s="133"/>
      <c r="F364" s="116"/>
      <c r="G364" s="89"/>
    </row>
    <row r="365" spans="3:7" s="90" customFormat="1" x14ac:dyDescent="0.25">
      <c r="C365" s="133"/>
      <c r="D365" s="133"/>
      <c r="F365" s="116"/>
      <c r="G365" s="89"/>
    </row>
    <row r="366" spans="3:7" s="90" customFormat="1" x14ac:dyDescent="0.25">
      <c r="C366" s="133"/>
      <c r="D366" s="133"/>
      <c r="F366" s="116"/>
      <c r="G366" s="89"/>
    </row>
    <row r="367" spans="3:7" s="90" customFormat="1" x14ac:dyDescent="0.25">
      <c r="C367" s="133"/>
      <c r="D367" s="133"/>
      <c r="F367" s="116"/>
      <c r="G367" s="89"/>
    </row>
    <row r="368" spans="3:7" s="90" customFormat="1" x14ac:dyDescent="0.25">
      <c r="C368" s="133"/>
      <c r="D368" s="133"/>
      <c r="F368" s="116"/>
      <c r="G368" s="89"/>
    </row>
    <row r="369" spans="3:7" s="90" customFormat="1" x14ac:dyDescent="0.25">
      <c r="C369" s="133"/>
      <c r="D369" s="133"/>
      <c r="F369" s="116"/>
      <c r="G369" s="89"/>
    </row>
    <row r="370" spans="3:7" s="90" customFormat="1" x14ac:dyDescent="0.25">
      <c r="C370" s="133"/>
      <c r="D370" s="133"/>
      <c r="F370" s="116"/>
      <c r="G370" s="89"/>
    </row>
    <row r="371" spans="3:7" s="90" customFormat="1" x14ac:dyDescent="0.25">
      <c r="C371" s="133"/>
      <c r="D371" s="133"/>
      <c r="F371" s="116"/>
      <c r="G371" s="89"/>
    </row>
    <row r="372" spans="3:7" s="90" customFormat="1" x14ac:dyDescent="0.25">
      <c r="C372" s="133"/>
      <c r="D372" s="133"/>
      <c r="F372" s="116"/>
      <c r="G372" s="89"/>
    </row>
    <row r="373" spans="3:7" s="90" customFormat="1" x14ac:dyDescent="0.25">
      <c r="C373" s="133"/>
      <c r="D373" s="133"/>
      <c r="F373" s="116"/>
      <c r="G373" s="89"/>
    </row>
    <row r="374" spans="3:7" s="90" customFormat="1" x14ac:dyDescent="0.25">
      <c r="C374" s="133"/>
      <c r="D374" s="133"/>
      <c r="F374" s="116"/>
      <c r="G374" s="89"/>
    </row>
    <row r="375" spans="3:7" s="90" customFormat="1" x14ac:dyDescent="0.25">
      <c r="C375" s="133"/>
      <c r="D375" s="133"/>
      <c r="F375" s="116"/>
      <c r="G375" s="89"/>
    </row>
    <row r="376" spans="3:7" s="90" customFormat="1" x14ac:dyDescent="0.25">
      <c r="C376" s="133"/>
      <c r="D376" s="133"/>
      <c r="F376" s="116"/>
      <c r="G376" s="89"/>
    </row>
    <row r="377" spans="3:7" s="90" customFormat="1" x14ac:dyDescent="0.25">
      <c r="C377" s="133"/>
      <c r="D377" s="133"/>
      <c r="F377" s="116"/>
      <c r="G377" s="89"/>
    </row>
    <row r="378" spans="3:7" s="90" customFormat="1" x14ac:dyDescent="0.25">
      <c r="C378" s="133"/>
      <c r="D378" s="133"/>
      <c r="F378" s="116"/>
      <c r="G378" s="89"/>
    </row>
    <row r="379" spans="3:7" s="90" customFormat="1" x14ac:dyDescent="0.25">
      <c r="C379" s="133"/>
      <c r="D379" s="133"/>
      <c r="F379" s="116"/>
      <c r="G379" s="89"/>
    </row>
    <row r="380" spans="3:7" s="90" customFormat="1" x14ac:dyDescent="0.25">
      <c r="C380" s="133"/>
      <c r="D380" s="133"/>
      <c r="F380" s="116"/>
      <c r="G380" s="89"/>
    </row>
    <row r="381" spans="3:7" s="90" customFormat="1" x14ac:dyDescent="0.25">
      <c r="C381" s="133"/>
      <c r="D381" s="133"/>
      <c r="F381" s="116"/>
      <c r="G381" s="89"/>
    </row>
    <row r="382" spans="3:7" s="90" customFormat="1" x14ac:dyDescent="0.25">
      <c r="C382" s="133"/>
      <c r="D382" s="133"/>
      <c r="F382" s="116"/>
      <c r="G382" s="89"/>
    </row>
    <row r="383" spans="3:7" s="90" customFormat="1" x14ac:dyDescent="0.25">
      <c r="C383" s="133"/>
      <c r="D383" s="133"/>
      <c r="F383" s="116"/>
      <c r="G383" s="89"/>
    </row>
    <row r="384" spans="3:7" s="90" customFormat="1" x14ac:dyDescent="0.25">
      <c r="C384" s="133"/>
      <c r="D384" s="133"/>
      <c r="F384" s="116"/>
      <c r="G384" s="89"/>
    </row>
    <row r="385" spans="3:7" s="90" customFormat="1" x14ac:dyDescent="0.25">
      <c r="C385" s="133"/>
      <c r="D385" s="133"/>
      <c r="F385" s="116"/>
      <c r="G385" s="89"/>
    </row>
    <row r="386" spans="3:7" s="90" customFormat="1" x14ac:dyDescent="0.25">
      <c r="C386" s="133"/>
      <c r="D386" s="133"/>
      <c r="F386" s="116"/>
      <c r="G386" s="89"/>
    </row>
    <row r="387" spans="3:7" s="90" customFormat="1" x14ac:dyDescent="0.25">
      <c r="C387" s="133"/>
      <c r="D387" s="133"/>
      <c r="F387" s="116"/>
      <c r="G387" s="89"/>
    </row>
    <row r="388" spans="3:7" s="90" customFormat="1" x14ac:dyDescent="0.25">
      <c r="C388" s="133"/>
      <c r="D388" s="133"/>
      <c r="F388" s="116"/>
      <c r="G388" s="89"/>
    </row>
    <row r="389" spans="3:7" s="90" customFormat="1" x14ac:dyDescent="0.25">
      <c r="C389" s="133"/>
      <c r="D389" s="133"/>
      <c r="F389" s="116"/>
      <c r="G389" s="89"/>
    </row>
    <row r="390" spans="3:7" s="90" customFormat="1" x14ac:dyDescent="0.25">
      <c r="C390" s="133"/>
      <c r="D390" s="133"/>
      <c r="F390" s="116"/>
      <c r="G390" s="89"/>
    </row>
    <row r="391" spans="3:7" s="90" customFormat="1" x14ac:dyDescent="0.25">
      <c r="C391" s="133"/>
      <c r="D391" s="133"/>
      <c r="F391" s="116"/>
      <c r="G391" s="89"/>
    </row>
    <row r="392" spans="3:7" s="90" customFormat="1" x14ac:dyDescent="0.25">
      <c r="C392" s="133"/>
      <c r="D392" s="133"/>
      <c r="F392" s="116"/>
      <c r="G392" s="89"/>
    </row>
    <row r="393" spans="3:7" s="90" customFormat="1" x14ac:dyDescent="0.25">
      <c r="C393" s="133"/>
      <c r="D393" s="133"/>
      <c r="F393" s="116"/>
      <c r="G393" s="89"/>
    </row>
    <row r="394" spans="3:7" s="90" customFormat="1" x14ac:dyDescent="0.25">
      <c r="C394" s="133"/>
      <c r="D394" s="133"/>
      <c r="F394" s="116"/>
      <c r="G394" s="89"/>
    </row>
    <row r="395" spans="3:7" s="90" customFormat="1" x14ac:dyDescent="0.25">
      <c r="C395" s="133"/>
      <c r="D395" s="133"/>
      <c r="F395" s="116"/>
      <c r="G395" s="89"/>
    </row>
    <row r="396" spans="3:7" s="90" customFormat="1" x14ac:dyDescent="0.25">
      <c r="C396" s="133"/>
      <c r="D396" s="133"/>
      <c r="F396" s="116"/>
      <c r="G396" s="89"/>
    </row>
    <row r="397" spans="3:7" s="90" customFormat="1" x14ac:dyDescent="0.25">
      <c r="C397" s="133"/>
      <c r="D397" s="133"/>
      <c r="F397" s="116"/>
      <c r="G397" s="89"/>
    </row>
    <row r="398" spans="3:7" s="90" customFormat="1" x14ac:dyDescent="0.25">
      <c r="C398" s="133"/>
      <c r="D398" s="133"/>
      <c r="F398" s="116"/>
      <c r="G398" s="89"/>
    </row>
    <row r="399" spans="3:7" s="90" customFormat="1" x14ac:dyDescent="0.25">
      <c r="C399" s="133"/>
      <c r="D399" s="133"/>
      <c r="F399" s="116"/>
      <c r="G399" s="89"/>
    </row>
    <row r="400" spans="3:7" s="90" customFormat="1" x14ac:dyDescent="0.25">
      <c r="C400" s="133"/>
      <c r="D400" s="133"/>
      <c r="F400" s="116"/>
      <c r="G400" s="89"/>
    </row>
    <row r="401" spans="3:7" s="90" customFormat="1" x14ac:dyDescent="0.25">
      <c r="C401" s="133"/>
      <c r="D401" s="133"/>
      <c r="F401" s="116"/>
      <c r="G401" s="89"/>
    </row>
    <row r="402" spans="3:7" s="90" customFormat="1" x14ac:dyDescent="0.25">
      <c r="C402" s="133"/>
      <c r="D402" s="133"/>
      <c r="F402" s="116"/>
      <c r="G402" s="89"/>
    </row>
    <row r="403" spans="3:7" s="90" customFormat="1" x14ac:dyDescent="0.25">
      <c r="C403" s="133"/>
      <c r="D403" s="133"/>
      <c r="F403" s="116"/>
      <c r="G403" s="89"/>
    </row>
    <row r="404" spans="3:7" s="90" customFormat="1" x14ac:dyDescent="0.25">
      <c r="C404" s="133"/>
      <c r="D404" s="133"/>
      <c r="F404" s="116"/>
      <c r="G404" s="89"/>
    </row>
    <row r="405" spans="3:7" s="90" customFormat="1" x14ac:dyDescent="0.25">
      <c r="C405" s="133"/>
      <c r="D405" s="133"/>
      <c r="F405" s="116"/>
      <c r="G405" s="89"/>
    </row>
    <row r="406" spans="3:7" s="90" customFormat="1" x14ac:dyDescent="0.25">
      <c r="C406" s="133"/>
      <c r="D406" s="133"/>
      <c r="F406" s="116"/>
      <c r="G406" s="89"/>
    </row>
    <row r="407" spans="3:7" s="90" customFormat="1" x14ac:dyDescent="0.25">
      <c r="C407" s="133"/>
      <c r="D407" s="133"/>
      <c r="F407" s="116"/>
      <c r="G407" s="89"/>
    </row>
    <row r="408" spans="3:7" s="90" customFormat="1" x14ac:dyDescent="0.25">
      <c r="C408" s="133"/>
      <c r="D408" s="133"/>
      <c r="F408" s="116"/>
      <c r="G408" s="89"/>
    </row>
    <row r="409" spans="3:7" s="90" customFormat="1" x14ac:dyDescent="0.25">
      <c r="C409" s="133"/>
      <c r="D409" s="133"/>
      <c r="F409" s="116"/>
      <c r="G409" s="89"/>
    </row>
    <row r="410" spans="3:7" s="90" customFormat="1" x14ac:dyDescent="0.25">
      <c r="C410" s="133"/>
      <c r="D410" s="133"/>
      <c r="F410" s="116"/>
      <c r="G410" s="89"/>
    </row>
    <row r="411" spans="3:7" s="90" customFormat="1" x14ac:dyDescent="0.25">
      <c r="C411" s="133"/>
      <c r="D411" s="133"/>
      <c r="F411" s="116"/>
      <c r="G411" s="89"/>
    </row>
    <row r="412" spans="3:7" s="90" customFormat="1" x14ac:dyDescent="0.25">
      <c r="C412" s="133"/>
      <c r="D412" s="133"/>
      <c r="F412" s="116"/>
      <c r="G412" s="89"/>
    </row>
    <row r="413" spans="3:7" s="90" customFormat="1" x14ac:dyDescent="0.25">
      <c r="C413" s="133"/>
      <c r="D413" s="133"/>
      <c r="F413" s="116"/>
      <c r="G413" s="89"/>
    </row>
    <row r="414" spans="3:7" s="90" customFormat="1" x14ac:dyDescent="0.25">
      <c r="C414" s="133"/>
      <c r="D414" s="133"/>
      <c r="F414" s="116"/>
      <c r="G414" s="89"/>
    </row>
    <row r="415" spans="3:7" s="90" customFormat="1" x14ac:dyDescent="0.25">
      <c r="C415" s="133"/>
      <c r="D415" s="133"/>
      <c r="F415" s="116"/>
      <c r="G415" s="89"/>
    </row>
    <row r="416" spans="3:7" s="90" customFormat="1" x14ac:dyDescent="0.25">
      <c r="C416" s="133"/>
      <c r="D416" s="133"/>
      <c r="F416" s="116"/>
      <c r="G416" s="89"/>
    </row>
    <row r="417" spans="3:7" s="90" customFormat="1" x14ac:dyDescent="0.25">
      <c r="C417" s="133"/>
      <c r="D417" s="133"/>
      <c r="F417" s="116"/>
      <c r="G417" s="89"/>
    </row>
    <row r="418" spans="3:7" s="90" customFormat="1" x14ac:dyDescent="0.25">
      <c r="C418" s="133"/>
      <c r="D418" s="133"/>
      <c r="F418" s="116"/>
      <c r="G418" s="89"/>
    </row>
    <row r="419" spans="3:7" s="90" customFormat="1" x14ac:dyDescent="0.25">
      <c r="C419" s="133"/>
      <c r="D419" s="133"/>
      <c r="F419" s="116"/>
      <c r="G419" s="89"/>
    </row>
    <row r="420" spans="3:7" s="90" customFormat="1" x14ac:dyDescent="0.25">
      <c r="C420" s="133"/>
      <c r="D420" s="133"/>
      <c r="F420" s="116"/>
      <c r="G420" s="89"/>
    </row>
    <row r="421" spans="3:7" s="90" customFormat="1" x14ac:dyDescent="0.25">
      <c r="C421" s="133"/>
      <c r="D421" s="133"/>
      <c r="F421" s="116"/>
      <c r="G421" s="89"/>
    </row>
    <row r="422" spans="3:7" s="90" customFormat="1" x14ac:dyDescent="0.25">
      <c r="C422" s="133"/>
      <c r="D422" s="133"/>
      <c r="F422" s="116"/>
      <c r="G422" s="89"/>
    </row>
    <row r="423" spans="3:7" s="90" customFormat="1" x14ac:dyDescent="0.25">
      <c r="C423" s="133"/>
      <c r="D423" s="133"/>
      <c r="F423" s="116"/>
      <c r="G423" s="89"/>
    </row>
    <row r="424" spans="3:7" s="90" customFormat="1" x14ac:dyDescent="0.25">
      <c r="C424" s="133"/>
      <c r="D424" s="133"/>
      <c r="F424" s="116"/>
      <c r="G424" s="89"/>
    </row>
    <row r="425" spans="3:7" s="90" customFormat="1" x14ac:dyDescent="0.25">
      <c r="C425" s="133"/>
      <c r="D425" s="133"/>
      <c r="F425" s="116"/>
      <c r="G425" s="89"/>
    </row>
    <row r="426" spans="3:7" s="90" customFormat="1" x14ac:dyDescent="0.25">
      <c r="C426" s="133"/>
      <c r="D426" s="133"/>
      <c r="F426" s="116"/>
      <c r="G426" s="89"/>
    </row>
    <row r="427" spans="3:7" s="90" customFormat="1" x14ac:dyDescent="0.25">
      <c r="C427" s="133"/>
      <c r="D427" s="133"/>
      <c r="F427" s="116"/>
      <c r="G427" s="89"/>
    </row>
    <row r="428" spans="3:7" s="90" customFormat="1" x14ac:dyDescent="0.25">
      <c r="C428" s="133"/>
      <c r="D428" s="133"/>
      <c r="F428" s="116"/>
      <c r="G428" s="89"/>
    </row>
    <row r="429" spans="3:7" s="90" customFormat="1" x14ac:dyDescent="0.25">
      <c r="C429" s="133"/>
      <c r="D429" s="133"/>
      <c r="F429" s="116"/>
      <c r="G429" s="89"/>
    </row>
    <row r="430" spans="3:7" s="90" customFormat="1" x14ac:dyDescent="0.25">
      <c r="C430" s="133"/>
      <c r="D430" s="133"/>
      <c r="F430" s="116"/>
      <c r="G430" s="89"/>
    </row>
    <row r="431" spans="3:7" s="90" customFormat="1" x14ac:dyDescent="0.25">
      <c r="C431" s="133"/>
      <c r="D431" s="133"/>
      <c r="F431" s="116"/>
      <c r="G431" s="89"/>
    </row>
    <row r="432" spans="3:7" s="90" customFormat="1" x14ac:dyDescent="0.25">
      <c r="C432" s="133"/>
      <c r="D432" s="133"/>
      <c r="F432" s="116"/>
      <c r="G432" s="89"/>
    </row>
    <row r="433" spans="3:7" s="90" customFormat="1" x14ac:dyDescent="0.25">
      <c r="C433" s="133"/>
      <c r="D433" s="133"/>
      <c r="F433" s="116"/>
      <c r="G433" s="89"/>
    </row>
    <row r="434" spans="3:7" s="90" customFormat="1" x14ac:dyDescent="0.25">
      <c r="C434" s="133"/>
      <c r="D434" s="133"/>
      <c r="F434" s="116"/>
      <c r="G434" s="89"/>
    </row>
    <row r="435" spans="3:7" s="90" customFormat="1" x14ac:dyDescent="0.25">
      <c r="C435" s="133"/>
      <c r="D435" s="133"/>
      <c r="F435" s="116"/>
      <c r="G435" s="89"/>
    </row>
    <row r="436" spans="3:7" s="90" customFormat="1" x14ac:dyDescent="0.25">
      <c r="C436" s="133"/>
      <c r="D436" s="133"/>
      <c r="F436" s="116"/>
      <c r="G436" s="89"/>
    </row>
    <row r="437" spans="3:7" s="90" customFormat="1" x14ac:dyDescent="0.25">
      <c r="C437" s="133"/>
      <c r="D437" s="133"/>
      <c r="F437" s="116"/>
      <c r="G437" s="89"/>
    </row>
    <row r="438" spans="3:7" s="90" customFormat="1" x14ac:dyDescent="0.25">
      <c r="C438" s="133"/>
      <c r="D438" s="133"/>
      <c r="F438" s="116"/>
      <c r="G438" s="89"/>
    </row>
    <row r="439" spans="3:7" s="90" customFormat="1" x14ac:dyDescent="0.25">
      <c r="C439" s="133"/>
      <c r="D439" s="133"/>
      <c r="F439" s="116"/>
      <c r="G439" s="89"/>
    </row>
    <row r="440" spans="3:7" s="90" customFormat="1" x14ac:dyDescent="0.25">
      <c r="C440" s="133"/>
      <c r="D440" s="133"/>
      <c r="F440" s="116"/>
      <c r="G440" s="89"/>
    </row>
    <row r="441" spans="3:7" s="90" customFormat="1" x14ac:dyDescent="0.25">
      <c r="C441" s="133"/>
      <c r="D441" s="133"/>
      <c r="F441" s="116"/>
      <c r="G441" s="89"/>
    </row>
    <row r="442" spans="3:7" s="90" customFormat="1" x14ac:dyDescent="0.25">
      <c r="C442" s="133"/>
      <c r="D442" s="133"/>
      <c r="F442" s="116"/>
      <c r="G442" s="89"/>
    </row>
    <row r="443" spans="3:7" s="90" customFormat="1" x14ac:dyDescent="0.25">
      <c r="C443" s="133"/>
      <c r="D443" s="133"/>
      <c r="F443" s="116"/>
      <c r="G443" s="89"/>
    </row>
    <row r="444" spans="3:7" s="90" customFormat="1" x14ac:dyDescent="0.25">
      <c r="C444" s="133"/>
      <c r="D444" s="133"/>
      <c r="F444" s="116"/>
      <c r="G444" s="89"/>
    </row>
    <row r="445" spans="3:7" s="90" customFormat="1" x14ac:dyDescent="0.25">
      <c r="C445" s="133"/>
      <c r="D445" s="133"/>
      <c r="F445" s="116"/>
      <c r="G445" s="89"/>
    </row>
    <row r="446" spans="3:7" s="90" customFormat="1" x14ac:dyDescent="0.25">
      <c r="C446" s="133"/>
      <c r="D446" s="133"/>
      <c r="F446" s="116"/>
      <c r="G446" s="89"/>
    </row>
    <row r="447" spans="3:7" s="90" customFormat="1" x14ac:dyDescent="0.25">
      <c r="C447" s="133"/>
      <c r="D447" s="133"/>
      <c r="F447" s="116"/>
      <c r="G447" s="89"/>
    </row>
    <row r="448" spans="3:7" s="90" customFormat="1" x14ac:dyDescent="0.25">
      <c r="C448" s="133"/>
      <c r="D448" s="133"/>
      <c r="F448" s="116"/>
      <c r="G448" s="89"/>
    </row>
    <row r="449" spans="3:7" s="90" customFormat="1" x14ac:dyDescent="0.25">
      <c r="C449" s="133"/>
      <c r="D449" s="133"/>
      <c r="F449" s="116"/>
      <c r="G449" s="89"/>
    </row>
    <row r="450" spans="3:7" s="90" customFormat="1" x14ac:dyDescent="0.25">
      <c r="C450" s="133"/>
      <c r="D450" s="133"/>
      <c r="F450" s="116"/>
      <c r="G450" s="89"/>
    </row>
    <row r="451" spans="3:7" s="90" customFormat="1" x14ac:dyDescent="0.25">
      <c r="C451" s="133"/>
      <c r="D451" s="133"/>
      <c r="F451" s="116"/>
      <c r="G451" s="89"/>
    </row>
    <row r="452" spans="3:7" s="90" customFormat="1" x14ac:dyDescent="0.25">
      <c r="C452" s="133"/>
      <c r="D452" s="133"/>
      <c r="F452" s="116"/>
      <c r="G452" s="89"/>
    </row>
    <row r="453" spans="3:7" s="90" customFormat="1" x14ac:dyDescent="0.25">
      <c r="C453" s="133"/>
      <c r="D453" s="133"/>
      <c r="F453" s="116"/>
      <c r="G453" s="89"/>
    </row>
    <row r="454" spans="3:7" s="90" customFormat="1" x14ac:dyDescent="0.25">
      <c r="C454" s="133"/>
      <c r="D454" s="133"/>
      <c r="F454" s="116"/>
      <c r="G454" s="89"/>
    </row>
    <row r="455" spans="3:7" s="90" customFormat="1" x14ac:dyDescent="0.25">
      <c r="C455" s="133"/>
      <c r="D455" s="133"/>
      <c r="F455" s="116"/>
      <c r="G455" s="89"/>
    </row>
    <row r="456" spans="3:7" s="90" customFormat="1" x14ac:dyDescent="0.25">
      <c r="C456" s="133"/>
      <c r="D456" s="133"/>
      <c r="F456" s="116"/>
      <c r="G456" s="89"/>
    </row>
    <row r="457" spans="3:7" s="90" customFormat="1" x14ac:dyDescent="0.25">
      <c r="C457" s="133"/>
      <c r="D457" s="133"/>
      <c r="F457" s="116"/>
      <c r="G457" s="89"/>
    </row>
    <row r="458" spans="3:7" s="90" customFormat="1" x14ac:dyDescent="0.25">
      <c r="C458" s="133"/>
      <c r="D458" s="133"/>
      <c r="F458" s="116"/>
      <c r="G458" s="89"/>
    </row>
    <row r="459" spans="3:7" s="90" customFormat="1" x14ac:dyDescent="0.25">
      <c r="C459" s="133"/>
      <c r="D459" s="133"/>
      <c r="F459" s="116"/>
      <c r="G459" s="89"/>
    </row>
    <row r="460" spans="3:7" s="90" customFormat="1" x14ac:dyDescent="0.25">
      <c r="C460" s="133"/>
      <c r="D460" s="133"/>
      <c r="F460" s="116"/>
      <c r="G460" s="89"/>
    </row>
    <row r="461" spans="3:7" s="90" customFormat="1" x14ac:dyDescent="0.25">
      <c r="C461" s="133"/>
      <c r="D461" s="133"/>
      <c r="F461" s="116"/>
      <c r="G461" s="89"/>
    </row>
    <row r="462" spans="3:7" s="90" customFormat="1" x14ac:dyDescent="0.25">
      <c r="C462" s="133"/>
      <c r="D462" s="133"/>
      <c r="F462" s="116"/>
      <c r="G462" s="89"/>
    </row>
    <row r="463" spans="3:7" s="90" customFormat="1" x14ac:dyDescent="0.25">
      <c r="C463" s="133"/>
      <c r="D463" s="133"/>
      <c r="F463" s="116"/>
      <c r="G463" s="89"/>
    </row>
    <row r="464" spans="3:7" s="90" customFormat="1" x14ac:dyDescent="0.25">
      <c r="C464" s="133"/>
      <c r="D464" s="133"/>
      <c r="F464" s="116"/>
      <c r="G464" s="89"/>
    </row>
    <row r="465" spans="3:7" s="90" customFormat="1" x14ac:dyDescent="0.25">
      <c r="C465" s="133"/>
      <c r="D465" s="133"/>
      <c r="F465" s="116"/>
      <c r="G465" s="89"/>
    </row>
    <row r="466" spans="3:7" s="90" customFormat="1" x14ac:dyDescent="0.25">
      <c r="C466" s="133"/>
      <c r="D466" s="133"/>
      <c r="F466" s="116"/>
      <c r="G466" s="89"/>
    </row>
    <row r="467" spans="3:7" s="90" customFormat="1" x14ac:dyDescent="0.25">
      <c r="C467" s="133"/>
      <c r="D467" s="133"/>
      <c r="F467" s="116"/>
      <c r="G467" s="89"/>
    </row>
    <row r="468" spans="3:7" s="90" customFormat="1" x14ac:dyDescent="0.25">
      <c r="C468" s="133"/>
      <c r="D468" s="133"/>
      <c r="F468" s="116"/>
      <c r="G468" s="89"/>
    </row>
    <row r="469" spans="3:7" s="90" customFormat="1" x14ac:dyDescent="0.25">
      <c r="C469" s="133"/>
      <c r="D469" s="133"/>
      <c r="F469" s="116"/>
      <c r="G469" s="89"/>
    </row>
    <row r="470" spans="3:7" s="90" customFormat="1" x14ac:dyDescent="0.25">
      <c r="C470" s="133"/>
      <c r="D470" s="133"/>
      <c r="F470" s="116"/>
      <c r="G470" s="89"/>
    </row>
    <row r="471" spans="3:7" s="90" customFormat="1" x14ac:dyDescent="0.25">
      <c r="C471" s="133"/>
      <c r="D471" s="133"/>
      <c r="F471" s="116"/>
      <c r="G471" s="89"/>
    </row>
    <row r="472" spans="3:7" s="90" customFormat="1" x14ac:dyDescent="0.25">
      <c r="C472" s="133"/>
      <c r="D472" s="133"/>
      <c r="F472" s="116"/>
      <c r="G472" s="89"/>
    </row>
    <row r="473" spans="3:7" s="90" customFormat="1" x14ac:dyDescent="0.25">
      <c r="C473" s="133"/>
      <c r="D473" s="133"/>
      <c r="F473" s="116"/>
      <c r="G473" s="89"/>
    </row>
    <row r="474" spans="3:7" s="90" customFormat="1" x14ac:dyDescent="0.25">
      <c r="C474" s="133"/>
      <c r="D474" s="133"/>
      <c r="F474" s="116"/>
      <c r="G474" s="89"/>
    </row>
    <row r="475" spans="3:7" s="90" customFormat="1" x14ac:dyDescent="0.25">
      <c r="C475" s="133"/>
      <c r="D475" s="133"/>
      <c r="F475" s="116"/>
      <c r="G475" s="89"/>
    </row>
    <row r="476" spans="3:7" s="90" customFormat="1" x14ac:dyDescent="0.25">
      <c r="C476" s="133"/>
      <c r="D476" s="133"/>
      <c r="F476" s="116"/>
      <c r="G476" s="89"/>
    </row>
    <row r="477" spans="3:7" s="90" customFormat="1" x14ac:dyDescent="0.25">
      <c r="C477" s="133"/>
      <c r="D477" s="133"/>
      <c r="F477" s="116"/>
      <c r="G477" s="89"/>
    </row>
    <row r="478" spans="3:7" s="90" customFormat="1" x14ac:dyDescent="0.25">
      <c r="C478" s="133"/>
      <c r="D478" s="133"/>
      <c r="F478" s="116"/>
      <c r="G478" s="89"/>
    </row>
    <row r="479" spans="3:7" s="90" customFormat="1" x14ac:dyDescent="0.25">
      <c r="C479" s="133"/>
      <c r="D479" s="133"/>
      <c r="F479" s="116"/>
      <c r="G479" s="89"/>
    </row>
    <row r="480" spans="3:7" s="90" customFormat="1" x14ac:dyDescent="0.25">
      <c r="C480" s="133"/>
      <c r="D480" s="133"/>
      <c r="F480" s="116"/>
      <c r="G480" s="89"/>
    </row>
    <row r="481" spans="3:7" s="90" customFormat="1" x14ac:dyDescent="0.25">
      <c r="C481" s="133"/>
      <c r="D481" s="133"/>
      <c r="F481" s="116"/>
      <c r="G481" s="89"/>
    </row>
    <row r="482" spans="3:7" s="90" customFormat="1" x14ac:dyDescent="0.25">
      <c r="C482" s="133"/>
      <c r="D482" s="133"/>
      <c r="F482" s="116"/>
      <c r="G482" s="89"/>
    </row>
    <row r="483" spans="3:7" s="90" customFormat="1" x14ac:dyDescent="0.25">
      <c r="C483" s="133"/>
      <c r="D483" s="133"/>
      <c r="F483" s="116"/>
      <c r="G483" s="89"/>
    </row>
    <row r="484" spans="3:7" s="90" customFormat="1" x14ac:dyDescent="0.25">
      <c r="C484" s="133"/>
      <c r="D484" s="133"/>
      <c r="F484" s="116"/>
      <c r="G484" s="89"/>
    </row>
    <row r="485" spans="3:7" s="90" customFormat="1" x14ac:dyDescent="0.25">
      <c r="C485" s="133"/>
      <c r="D485" s="133"/>
      <c r="F485" s="116"/>
      <c r="G485" s="89"/>
    </row>
    <row r="486" spans="3:7" s="90" customFormat="1" x14ac:dyDescent="0.25">
      <c r="C486" s="133"/>
      <c r="D486" s="133"/>
      <c r="F486" s="116"/>
      <c r="G486" s="89"/>
    </row>
    <row r="487" spans="3:7" s="90" customFormat="1" x14ac:dyDescent="0.25">
      <c r="C487" s="133"/>
      <c r="D487" s="133"/>
      <c r="F487" s="116"/>
      <c r="G487" s="89"/>
    </row>
    <row r="488" spans="3:7" s="90" customFormat="1" x14ac:dyDescent="0.25">
      <c r="C488" s="133"/>
      <c r="D488" s="133"/>
      <c r="F488" s="116"/>
      <c r="G488" s="89"/>
    </row>
    <row r="489" spans="3:7" s="90" customFormat="1" x14ac:dyDescent="0.25">
      <c r="C489" s="133"/>
      <c r="D489" s="133"/>
      <c r="F489" s="116"/>
      <c r="G489" s="89"/>
    </row>
    <row r="490" spans="3:7" s="90" customFormat="1" x14ac:dyDescent="0.25">
      <c r="C490" s="133"/>
      <c r="D490" s="133"/>
      <c r="F490" s="116"/>
      <c r="G490" s="89"/>
    </row>
    <row r="491" spans="3:7" s="90" customFormat="1" x14ac:dyDescent="0.25">
      <c r="C491" s="133"/>
      <c r="D491" s="133"/>
      <c r="F491" s="116"/>
      <c r="G491" s="89"/>
    </row>
    <row r="492" spans="3:7" s="90" customFormat="1" x14ac:dyDescent="0.25">
      <c r="C492" s="133"/>
      <c r="D492" s="133"/>
      <c r="F492" s="116"/>
      <c r="G492" s="89"/>
    </row>
    <row r="493" spans="3:7" s="90" customFormat="1" x14ac:dyDescent="0.25">
      <c r="C493" s="133"/>
      <c r="D493" s="133"/>
      <c r="F493" s="116"/>
      <c r="G493" s="89"/>
    </row>
    <row r="494" spans="3:7" s="90" customFormat="1" x14ac:dyDescent="0.25">
      <c r="C494" s="133"/>
      <c r="D494" s="133"/>
      <c r="F494" s="116"/>
      <c r="G494" s="89"/>
    </row>
    <row r="495" spans="3:7" s="90" customFormat="1" x14ac:dyDescent="0.25">
      <c r="C495" s="133"/>
      <c r="D495" s="133"/>
      <c r="F495" s="116"/>
      <c r="G495" s="89"/>
    </row>
    <row r="496" spans="3:7" s="90" customFormat="1" x14ac:dyDescent="0.25">
      <c r="C496" s="133"/>
      <c r="D496" s="133"/>
      <c r="F496" s="116"/>
      <c r="G496" s="89"/>
    </row>
    <row r="497" spans="3:7" s="90" customFormat="1" x14ac:dyDescent="0.25">
      <c r="C497" s="133"/>
      <c r="D497" s="133"/>
      <c r="F497" s="116"/>
      <c r="G497" s="89"/>
    </row>
    <row r="498" spans="3:7" s="90" customFormat="1" x14ac:dyDescent="0.25">
      <c r="C498" s="133"/>
      <c r="D498" s="133"/>
      <c r="F498" s="116"/>
      <c r="G498" s="89"/>
    </row>
    <row r="499" spans="3:7" s="90" customFormat="1" x14ac:dyDescent="0.25">
      <c r="C499" s="133"/>
      <c r="D499" s="133"/>
      <c r="F499" s="116"/>
      <c r="G499" s="89"/>
    </row>
    <row r="500" spans="3:7" s="90" customFormat="1" x14ac:dyDescent="0.25">
      <c r="C500" s="133"/>
      <c r="D500" s="133"/>
      <c r="F500" s="116"/>
      <c r="G500" s="89"/>
    </row>
    <row r="501" spans="3:7" s="90" customFormat="1" x14ac:dyDescent="0.25">
      <c r="C501" s="133"/>
      <c r="D501" s="133"/>
      <c r="F501" s="116"/>
      <c r="G501" s="89"/>
    </row>
    <row r="502" spans="3:7" s="90" customFormat="1" x14ac:dyDescent="0.25">
      <c r="C502" s="133"/>
      <c r="D502" s="133"/>
      <c r="F502" s="116"/>
      <c r="G502" s="89"/>
    </row>
    <row r="503" spans="3:7" s="90" customFormat="1" x14ac:dyDescent="0.25">
      <c r="C503" s="133"/>
      <c r="D503" s="133"/>
      <c r="F503" s="116"/>
      <c r="G503" s="89"/>
    </row>
    <row r="504" spans="3:7" s="90" customFormat="1" x14ac:dyDescent="0.25">
      <c r="C504" s="133"/>
      <c r="D504" s="133"/>
      <c r="F504" s="116"/>
      <c r="G504" s="89"/>
    </row>
    <row r="505" spans="3:7" s="90" customFormat="1" x14ac:dyDescent="0.25">
      <c r="C505" s="133"/>
      <c r="D505" s="133"/>
      <c r="F505" s="116"/>
      <c r="G505" s="89"/>
    </row>
    <row r="506" spans="3:7" s="90" customFormat="1" x14ac:dyDescent="0.25">
      <c r="C506" s="133"/>
      <c r="D506" s="133"/>
      <c r="F506" s="116"/>
      <c r="G506" s="89"/>
    </row>
    <row r="507" spans="3:7" s="90" customFormat="1" x14ac:dyDescent="0.25">
      <c r="C507" s="133"/>
      <c r="D507" s="133"/>
      <c r="F507" s="116"/>
      <c r="G507" s="89"/>
    </row>
    <row r="508" spans="3:7" s="90" customFormat="1" x14ac:dyDescent="0.25">
      <c r="C508" s="133"/>
      <c r="D508" s="133"/>
      <c r="F508" s="116"/>
      <c r="G508" s="89"/>
    </row>
    <row r="509" spans="3:7" s="90" customFormat="1" x14ac:dyDescent="0.25">
      <c r="C509" s="133"/>
      <c r="D509" s="133"/>
      <c r="F509" s="116"/>
      <c r="G509" s="89"/>
    </row>
    <row r="510" spans="3:7" s="90" customFormat="1" x14ac:dyDescent="0.25">
      <c r="C510" s="133"/>
      <c r="D510" s="133"/>
      <c r="F510" s="116"/>
      <c r="G510" s="89"/>
    </row>
    <row r="511" spans="3:7" s="90" customFormat="1" x14ac:dyDescent="0.25">
      <c r="C511" s="133"/>
      <c r="D511" s="133"/>
      <c r="F511" s="116"/>
      <c r="G511" s="89"/>
    </row>
    <row r="512" spans="3:7" s="90" customFormat="1" x14ac:dyDescent="0.25">
      <c r="C512" s="133"/>
      <c r="D512" s="133"/>
      <c r="F512" s="116"/>
      <c r="G512" s="89"/>
    </row>
    <row r="513" spans="3:7" s="90" customFormat="1" x14ac:dyDescent="0.25">
      <c r="C513" s="133"/>
      <c r="D513" s="133"/>
      <c r="F513" s="116"/>
      <c r="G513" s="89"/>
    </row>
    <row r="514" spans="3:7" s="90" customFormat="1" x14ac:dyDescent="0.25">
      <c r="C514" s="133"/>
      <c r="D514" s="133"/>
      <c r="F514" s="116"/>
      <c r="G514" s="89"/>
    </row>
    <row r="515" spans="3:7" s="90" customFormat="1" x14ac:dyDescent="0.25">
      <c r="C515" s="133"/>
      <c r="D515" s="133"/>
      <c r="F515" s="116"/>
      <c r="G515" s="89"/>
    </row>
    <row r="516" spans="3:7" s="90" customFormat="1" x14ac:dyDescent="0.25">
      <c r="C516" s="133"/>
      <c r="D516" s="133"/>
      <c r="F516" s="116"/>
      <c r="G516" s="89"/>
    </row>
    <row r="517" spans="3:7" s="90" customFormat="1" x14ac:dyDescent="0.25">
      <c r="C517" s="133"/>
      <c r="D517" s="133"/>
      <c r="F517" s="116"/>
      <c r="G517" s="89"/>
    </row>
    <row r="518" spans="3:7" s="90" customFormat="1" x14ac:dyDescent="0.25">
      <c r="C518" s="133"/>
      <c r="D518" s="133"/>
      <c r="F518" s="116"/>
      <c r="G518" s="89"/>
    </row>
    <row r="519" spans="3:7" s="90" customFormat="1" x14ac:dyDescent="0.25">
      <c r="C519" s="133"/>
      <c r="D519" s="133"/>
      <c r="F519" s="116"/>
      <c r="G519" s="89"/>
    </row>
    <row r="520" spans="3:7" s="90" customFormat="1" x14ac:dyDescent="0.25">
      <c r="C520" s="133"/>
      <c r="D520" s="133"/>
      <c r="F520" s="116"/>
      <c r="G520" s="89"/>
    </row>
    <row r="521" spans="3:7" s="90" customFormat="1" x14ac:dyDescent="0.25">
      <c r="C521" s="133"/>
      <c r="D521" s="133"/>
      <c r="F521" s="116"/>
      <c r="G521" s="89"/>
    </row>
    <row r="522" spans="3:7" s="90" customFormat="1" x14ac:dyDescent="0.25">
      <c r="C522" s="133"/>
      <c r="D522" s="133"/>
      <c r="F522" s="116"/>
      <c r="G522" s="89"/>
    </row>
    <row r="523" spans="3:7" s="90" customFormat="1" x14ac:dyDescent="0.25">
      <c r="C523" s="133"/>
      <c r="D523" s="133"/>
      <c r="F523" s="116"/>
      <c r="G523" s="89"/>
    </row>
    <row r="524" spans="3:7" s="90" customFormat="1" x14ac:dyDescent="0.25">
      <c r="C524" s="133"/>
      <c r="D524" s="133"/>
      <c r="F524" s="116"/>
      <c r="G524" s="89"/>
    </row>
    <row r="525" spans="3:7" s="90" customFormat="1" x14ac:dyDescent="0.25">
      <c r="C525" s="133"/>
      <c r="D525" s="133"/>
      <c r="F525" s="116"/>
      <c r="G525" s="89"/>
    </row>
    <row r="526" spans="3:7" s="90" customFormat="1" x14ac:dyDescent="0.25">
      <c r="C526" s="133"/>
      <c r="D526" s="133"/>
      <c r="F526" s="116"/>
      <c r="G526" s="89"/>
    </row>
    <row r="527" spans="3:7" s="90" customFormat="1" x14ac:dyDescent="0.25">
      <c r="C527" s="133"/>
      <c r="D527" s="133"/>
      <c r="F527" s="116"/>
      <c r="G527" s="89"/>
    </row>
    <row r="528" spans="3:7" s="90" customFormat="1" x14ac:dyDescent="0.25">
      <c r="C528" s="133"/>
      <c r="D528" s="133"/>
      <c r="F528" s="116"/>
      <c r="G528" s="89"/>
    </row>
    <row r="529" spans="3:7" s="90" customFormat="1" x14ac:dyDescent="0.25">
      <c r="C529" s="133"/>
      <c r="D529" s="133"/>
      <c r="F529" s="116"/>
      <c r="G529" s="89"/>
    </row>
    <row r="530" spans="3:7" s="90" customFormat="1" x14ac:dyDescent="0.25">
      <c r="C530" s="133"/>
      <c r="D530" s="133"/>
      <c r="F530" s="116"/>
      <c r="G530" s="89"/>
    </row>
    <row r="531" spans="3:7" s="90" customFormat="1" x14ac:dyDescent="0.25">
      <c r="C531" s="133"/>
      <c r="D531" s="133"/>
      <c r="F531" s="116"/>
      <c r="G531" s="89"/>
    </row>
    <row r="532" spans="3:7" s="90" customFormat="1" x14ac:dyDescent="0.25">
      <c r="C532" s="133"/>
      <c r="D532" s="133"/>
      <c r="F532" s="116"/>
      <c r="G532" s="89"/>
    </row>
    <row r="533" spans="3:7" s="90" customFormat="1" x14ac:dyDescent="0.25">
      <c r="C533" s="133"/>
      <c r="D533" s="133"/>
      <c r="F533" s="116"/>
      <c r="G533" s="89"/>
    </row>
    <row r="534" spans="3:7" s="90" customFormat="1" x14ac:dyDescent="0.25">
      <c r="C534" s="133"/>
      <c r="D534" s="133"/>
      <c r="F534" s="116"/>
      <c r="G534" s="89"/>
    </row>
    <row r="535" spans="3:7" s="90" customFormat="1" x14ac:dyDescent="0.25">
      <c r="C535" s="133"/>
      <c r="D535" s="133"/>
      <c r="F535" s="116"/>
      <c r="G535" s="89"/>
    </row>
    <row r="536" spans="3:7" s="90" customFormat="1" x14ac:dyDescent="0.25">
      <c r="C536" s="133"/>
      <c r="D536" s="133"/>
      <c r="F536" s="116"/>
      <c r="G536" s="89"/>
    </row>
    <row r="537" spans="3:7" s="90" customFormat="1" x14ac:dyDescent="0.25">
      <c r="C537" s="133"/>
      <c r="D537" s="133"/>
      <c r="F537" s="116"/>
      <c r="G537" s="89"/>
    </row>
    <row r="538" spans="3:7" s="90" customFormat="1" x14ac:dyDescent="0.25">
      <c r="C538" s="133"/>
      <c r="D538" s="133"/>
      <c r="F538" s="116"/>
      <c r="G538" s="89"/>
    </row>
    <row r="539" spans="3:7" s="90" customFormat="1" x14ac:dyDescent="0.25">
      <c r="C539" s="133"/>
      <c r="D539" s="133"/>
      <c r="F539" s="116"/>
      <c r="G539" s="89"/>
    </row>
    <row r="540" spans="3:7" s="90" customFormat="1" x14ac:dyDescent="0.25">
      <c r="C540" s="133"/>
      <c r="D540" s="133"/>
      <c r="F540" s="116"/>
      <c r="G540" s="89"/>
    </row>
    <row r="541" spans="3:7" s="90" customFormat="1" x14ac:dyDescent="0.25">
      <c r="C541" s="133"/>
      <c r="D541" s="133"/>
      <c r="F541" s="116"/>
      <c r="G541" s="89"/>
    </row>
    <row r="542" spans="3:7" s="90" customFormat="1" x14ac:dyDescent="0.25">
      <c r="C542" s="133"/>
      <c r="D542" s="133"/>
      <c r="F542" s="116"/>
      <c r="G542" s="89"/>
    </row>
    <row r="543" spans="3:7" s="90" customFormat="1" x14ac:dyDescent="0.25">
      <c r="C543" s="133"/>
      <c r="D543" s="133"/>
      <c r="F543" s="116"/>
      <c r="G543" s="89"/>
    </row>
    <row r="544" spans="3:7" s="90" customFormat="1" x14ac:dyDescent="0.25">
      <c r="C544" s="133"/>
      <c r="D544" s="133"/>
      <c r="F544" s="116"/>
      <c r="G544" s="89"/>
    </row>
    <row r="545" spans="3:7" s="90" customFormat="1" x14ac:dyDescent="0.25">
      <c r="C545" s="133"/>
      <c r="D545" s="133"/>
      <c r="F545" s="116"/>
      <c r="G545" s="89"/>
    </row>
    <row r="546" spans="3:7" s="90" customFormat="1" x14ac:dyDescent="0.25">
      <c r="C546" s="133"/>
      <c r="D546" s="133"/>
      <c r="F546" s="116"/>
      <c r="G546" s="89"/>
    </row>
    <row r="547" spans="3:7" s="90" customFormat="1" x14ac:dyDescent="0.25">
      <c r="C547" s="133"/>
      <c r="D547" s="133"/>
      <c r="F547" s="116"/>
      <c r="G547" s="89"/>
    </row>
    <row r="548" spans="3:7" s="90" customFormat="1" x14ac:dyDescent="0.25">
      <c r="C548" s="133"/>
      <c r="D548" s="133"/>
      <c r="F548" s="116"/>
      <c r="G548" s="89"/>
    </row>
    <row r="549" spans="3:7" s="90" customFormat="1" x14ac:dyDescent="0.25">
      <c r="C549" s="133"/>
      <c r="D549" s="133"/>
      <c r="F549" s="116"/>
      <c r="G549" s="89"/>
    </row>
    <row r="550" spans="3:7" s="90" customFormat="1" x14ac:dyDescent="0.25">
      <c r="C550" s="133"/>
      <c r="D550" s="133"/>
      <c r="F550" s="116"/>
      <c r="G550" s="89"/>
    </row>
    <row r="551" spans="3:7" s="90" customFormat="1" x14ac:dyDescent="0.25">
      <c r="C551" s="133"/>
      <c r="D551" s="133"/>
      <c r="F551" s="116"/>
      <c r="G551" s="89"/>
    </row>
    <row r="552" spans="3:7" s="90" customFormat="1" x14ac:dyDescent="0.25">
      <c r="C552" s="133"/>
      <c r="D552" s="133"/>
      <c r="F552" s="116"/>
      <c r="G552" s="89"/>
    </row>
    <row r="553" spans="3:7" s="90" customFormat="1" x14ac:dyDescent="0.25">
      <c r="C553" s="133"/>
      <c r="D553" s="133"/>
      <c r="F553" s="116"/>
      <c r="G553" s="89"/>
    </row>
    <row r="554" spans="3:7" s="90" customFormat="1" x14ac:dyDescent="0.25">
      <c r="C554" s="133"/>
      <c r="D554" s="133"/>
      <c r="F554" s="116"/>
      <c r="G554" s="89"/>
    </row>
    <row r="555" spans="3:7" s="90" customFormat="1" x14ac:dyDescent="0.25">
      <c r="C555" s="133"/>
      <c r="D555" s="133"/>
      <c r="F555" s="116"/>
      <c r="G555" s="89"/>
    </row>
    <row r="556" spans="3:7" s="90" customFormat="1" x14ac:dyDescent="0.25">
      <c r="C556" s="133"/>
      <c r="D556" s="133"/>
      <c r="F556" s="116"/>
      <c r="G556" s="89"/>
    </row>
    <row r="557" spans="3:7" s="90" customFormat="1" x14ac:dyDescent="0.25">
      <c r="C557" s="133"/>
      <c r="D557" s="133"/>
      <c r="F557" s="116"/>
      <c r="G557" s="89"/>
    </row>
    <row r="558" spans="3:7" s="90" customFormat="1" x14ac:dyDescent="0.25">
      <c r="C558" s="133"/>
      <c r="D558" s="133"/>
      <c r="F558" s="116"/>
      <c r="G558" s="89"/>
    </row>
    <row r="559" spans="3:7" s="90" customFormat="1" x14ac:dyDescent="0.25">
      <c r="C559" s="133"/>
      <c r="D559" s="133"/>
      <c r="F559" s="116"/>
      <c r="G559" s="89"/>
    </row>
    <row r="560" spans="3:7" s="90" customFormat="1" x14ac:dyDescent="0.25">
      <c r="C560" s="133"/>
      <c r="D560" s="133"/>
      <c r="F560" s="116"/>
      <c r="G560" s="89"/>
    </row>
    <row r="561" spans="3:7" s="90" customFormat="1" x14ac:dyDescent="0.25">
      <c r="C561" s="133"/>
      <c r="D561" s="133"/>
      <c r="F561" s="116"/>
      <c r="G561" s="89"/>
    </row>
    <row r="562" spans="3:7" s="90" customFormat="1" x14ac:dyDescent="0.25">
      <c r="C562" s="133"/>
      <c r="D562" s="133"/>
      <c r="F562" s="116"/>
      <c r="G562" s="89"/>
    </row>
    <row r="563" spans="3:7" s="90" customFormat="1" x14ac:dyDescent="0.25">
      <c r="C563" s="133"/>
      <c r="D563" s="133"/>
      <c r="F563" s="116"/>
      <c r="G563" s="89"/>
    </row>
    <row r="564" spans="3:7" s="90" customFormat="1" x14ac:dyDescent="0.25">
      <c r="C564" s="133"/>
      <c r="D564" s="133"/>
      <c r="F564" s="116"/>
      <c r="G564" s="89"/>
    </row>
    <row r="565" spans="3:7" s="90" customFormat="1" x14ac:dyDescent="0.25">
      <c r="C565" s="133"/>
      <c r="D565" s="133"/>
      <c r="F565" s="116"/>
      <c r="G565" s="89"/>
    </row>
    <row r="566" spans="3:7" s="90" customFormat="1" x14ac:dyDescent="0.25">
      <c r="C566" s="133"/>
      <c r="D566" s="133"/>
      <c r="F566" s="116"/>
      <c r="G566" s="89"/>
    </row>
    <row r="567" spans="3:7" s="90" customFormat="1" x14ac:dyDescent="0.25">
      <c r="C567" s="133"/>
      <c r="D567" s="133"/>
      <c r="F567" s="116"/>
      <c r="G567" s="89"/>
    </row>
    <row r="568" spans="3:7" s="90" customFormat="1" x14ac:dyDescent="0.25">
      <c r="C568" s="133"/>
      <c r="D568" s="133"/>
      <c r="F568" s="116"/>
      <c r="G568" s="89"/>
    </row>
    <row r="569" spans="3:7" s="90" customFormat="1" x14ac:dyDescent="0.25">
      <c r="C569" s="133"/>
      <c r="D569" s="133"/>
      <c r="F569" s="116"/>
      <c r="G569" s="89"/>
    </row>
    <row r="570" spans="3:7" s="90" customFormat="1" x14ac:dyDescent="0.25">
      <c r="C570" s="133"/>
      <c r="D570" s="133"/>
      <c r="F570" s="116"/>
      <c r="G570" s="89"/>
    </row>
    <row r="571" spans="3:7" s="90" customFormat="1" x14ac:dyDescent="0.25">
      <c r="C571" s="133"/>
      <c r="D571" s="133"/>
      <c r="F571" s="116"/>
      <c r="G571" s="89"/>
    </row>
    <row r="572" spans="3:7" s="90" customFormat="1" x14ac:dyDescent="0.25">
      <c r="C572" s="133"/>
      <c r="D572" s="133"/>
      <c r="F572" s="116"/>
      <c r="G572" s="89"/>
    </row>
    <row r="573" spans="3:7" s="90" customFormat="1" x14ac:dyDescent="0.25">
      <c r="C573" s="133"/>
      <c r="D573" s="133"/>
      <c r="F573" s="116"/>
      <c r="G573" s="89"/>
    </row>
    <row r="574" spans="3:7" s="90" customFormat="1" x14ac:dyDescent="0.25">
      <c r="C574" s="133"/>
      <c r="D574" s="133"/>
      <c r="F574" s="116"/>
      <c r="G574" s="89"/>
    </row>
    <row r="575" spans="3:7" s="90" customFormat="1" x14ac:dyDescent="0.25">
      <c r="C575" s="133"/>
      <c r="D575" s="133"/>
      <c r="F575" s="116"/>
      <c r="G575" s="89"/>
    </row>
    <row r="576" spans="3:7" s="90" customFormat="1" x14ac:dyDescent="0.25">
      <c r="C576" s="133"/>
      <c r="D576" s="133"/>
      <c r="F576" s="116"/>
      <c r="G576" s="89"/>
    </row>
    <row r="577" spans="3:7" s="90" customFormat="1" x14ac:dyDescent="0.25">
      <c r="C577" s="133"/>
      <c r="D577" s="133"/>
      <c r="F577" s="116"/>
      <c r="G577" s="89"/>
    </row>
    <row r="578" spans="3:7" s="90" customFormat="1" x14ac:dyDescent="0.25">
      <c r="C578" s="133"/>
      <c r="D578" s="133"/>
      <c r="F578" s="116"/>
      <c r="G578" s="89"/>
    </row>
    <row r="579" spans="3:7" s="90" customFormat="1" x14ac:dyDescent="0.25">
      <c r="C579" s="133"/>
      <c r="D579" s="133"/>
      <c r="F579" s="116"/>
      <c r="G579" s="89"/>
    </row>
    <row r="580" spans="3:7" s="90" customFormat="1" x14ac:dyDescent="0.25">
      <c r="C580" s="133"/>
      <c r="D580" s="133"/>
      <c r="F580" s="116"/>
      <c r="G580" s="89"/>
    </row>
    <row r="581" spans="3:7" s="90" customFormat="1" x14ac:dyDescent="0.25">
      <c r="C581" s="133"/>
      <c r="D581" s="133"/>
      <c r="F581" s="116"/>
      <c r="G581" s="89"/>
    </row>
    <row r="582" spans="3:7" s="90" customFormat="1" x14ac:dyDescent="0.25">
      <c r="C582" s="133"/>
      <c r="D582" s="133"/>
      <c r="F582" s="116"/>
      <c r="G582" s="89"/>
    </row>
    <row r="583" spans="3:7" s="90" customFormat="1" x14ac:dyDescent="0.25">
      <c r="C583" s="133"/>
      <c r="D583" s="133"/>
      <c r="F583" s="116"/>
      <c r="G583" s="89"/>
    </row>
    <row r="584" spans="3:7" s="90" customFormat="1" x14ac:dyDescent="0.25">
      <c r="C584" s="133"/>
      <c r="D584" s="133"/>
      <c r="F584" s="116"/>
      <c r="G584" s="89"/>
    </row>
    <row r="585" spans="3:7" s="90" customFormat="1" x14ac:dyDescent="0.25">
      <c r="C585" s="133"/>
      <c r="D585" s="133"/>
      <c r="F585" s="116"/>
      <c r="G585" s="89"/>
    </row>
    <row r="586" spans="3:7" s="90" customFormat="1" x14ac:dyDescent="0.25">
      <c r="C586" s="133"/>
      <c r="D586" s="133"/>
      <c r="F586" s="116"/>
      <c r="G586" s="89"/>
    </row>
    <row r="587" spans="3:7" s="90" customFormat="1" x14ac:dyDescent="0.25">
      <c r="C587" s="133"/>
      <c r="D587" s="133"/>
      <c r="F587" s="116"/>
      <c r="G587" s="89"/>
    </row>
    <row r="588" spans="3:7" s="90" customFormat="1" x14ac:dyDescent="0.25">
      <c r="C588" s="133"/>
      <c r="D588" s="133"/>
      <c r="F588" s="116"/>
      <c r="G588" s="89"/>
    </row>
    <row r="589" spans="3:7" s="90" customFormat="1" x14ac:dyDescent="0.25">
      <c r="C589" s="133"/>
      <c r="D589" s="133"/>
      <c r="F589" s="116"/>
      <c r="G589" s="89"/>
    </row>
    <row r="590" spans="3:7" s="90" customFormat="1" x14ac:dyDescent="0.25">
      <c r="C590" s="133"/>
      <c r="D590" s="133"/>
      <c r="F590" s="116"/>
      <c r="G590" s="89"/>
    </row>
    <row r="591" spans="3:7" s="90" customFormat="1" x14ac:dyDescent="0.25">
      <c r="C591" s="133"/>
      <c r="D591" s="133"/>
      <c r="F591" s="116"/>
      <c r="G591" s="89"/>
    </row>
    <row r="592" spans="3:7" s="90" customFormat="1" x14ac:dyDescent="0.25">
      <c r="C592" s="133"/>
      <c r="D592" s="133"/>
      <c r="F592" s="116"/>
      <c r="G592" s="89"/>
    </row>
    <row r="593" spans="3:7" s="90" customFormat="1" x14ac:dyDescent="0.25">
      <c r="C593" s="133"/>
      <c r="D593" s="133"/>
      <c r="F593" s="116"/>
      <c r="G593" s="89"/>
    </row>
    <row r="594" spans="3:7" s="90" customFormat="1" x14ac:dyDescent="0.25">
      <c r="C594" s="133"/>
      <c r="D594" s="133"/>
      <c r="F594" s="116"/>
      <c r="G594" s="89"/>
    </row>
    <row r="595" spans="3:7" s="90" customFormat="1" x14ac:dyDescent="0.25">
      <c r="C595" s="133"/>
      <c r="D595" s="133"/>
      <c r="F595" s="116"/>
      <c r="G595" s="89"/>
    </row>
    <row r="596" spans="3:7" s="90" customFormat="1" x14ac:dyDescent="0.25">
      <c r="C596" s="133"/>
      <c r="D596" s="133"/>
      <c r="F596" s="116"/>
      <c r="G596" s="89"/>
    </row>
    <row r="597" spans="3:7" s="90" customFormat="1" x14ac:dyDescent="0.25">
      <c r="C597" s="133"/>
      <c r="D597" s="133"/>
      <c r="F597" s="116"/>
      <c r="G597" s="89"/>
    </row>
    <row r="598" spans="3:7" s="90" customFormat="1" x14ac:dyDescent="0.25">
      <c r="C598" s="133"/>
      <c r="D598" s="133"/>
      <c r="F598" s="116"/>
      <c r="G598" s="89"/>
    </row>
    <row r="599" spans="3:7" s="90" customFormat="1" x14ac:dyDescent="0.25">
      <c r="C599" s="133"/>
      <c r="D599" s="133"/>
      <c r="F599" s="116"/>
      <c r="G599" s="89"/>
    </row>
    <row r="600" spans="3:7" s="90" customFormat="1" x14ac:dyDescent="0.25">
      <c r="C600" s="133"/>
      <c r="D600" s="133"/>
      <c r="F600" s="116"/>
      <c r="G600" s="89"/>
    </row>
    <row r="601" spans="3:7" s="90" customFormat="1" x14ac:dyDescent="0.25">
      <c r="C601" s="133"/>
      <c r="D601" s="133"/>
      <c r="F601" s="116"/>
      <c r="G601" s="89"/>
    </row>
    <row r="602" spans="3:7" s="90" customFormat="1" x14ac:dyDescent="0.25">
      <c r="C602" s="133"/>
      <c r="D602" s="133"/>
      <c r="F602" s="116"/>
      <c r="G602" s="89"/>
    </row>
    <row r="603" spans="3:7" s="90" customFormat="1" x14ac:dyDescent="0.25">
      <c r="C603" s="133"/>
      <c r="D603" s="133"/>
      <c r="F603" s="116"/>
      <c r="G603" s="89"/>
    </row>
    <row r="604" spans="3:7" s="90" customFormat="1" x14ac:dyDescent="0.25">
      <c r="C604" s="133"/>
      <c r="D604" s="133"/>
      <c r="F604" s="116"/>
      <c r="G604" s="89"/>
    </row>
    <row r="605" spans="3:7" s="90" customFormat="1" x14ac:dyDescent="0.25">
      <c r="C605" s="133"/>
      <c r="D605" s="133"/>
      <c r="F605" s="116"/>
      <c r="G605" s="89"/>
    </row>
    <row r="606" spans="3:7" s="90" customFormat="1" x14ac:dyDescent="0.25">
      <c r="C606" s="133"/>
      <c r="D606" s="133"/>
      <c r="F606" s="116"/>
      <c r="G606" s="89"/>
    </row>
    <row r="607" spans="3:7" s="90" customFormat="1" x14ac:dyDescent="0.25">
      <c r="C607" s="133"/>
      <c r="D607" s="133"/>
      <c r="F607" s="116"/>
      <c r="G607" s="89"/>
    </row>
    <row r="608" spans="3:7" s="90" customFormat="1" x14ac:dyDescent="0.25">
      <c r="C608" s="133"/>
      <c r="D608" s="133"/>
      <c r="F608" s="116"/>
      <c r="G608" s="89"/>
    </row>
    <row r="609" spans="3:7" s="90" customFormat="1" x14ac:dyDescent="0.25">
      <c r="C609" s="133"/>
      <c r="D609" s="133"/>
      <c r="F609" s="116"/>
      <c r="G609" s="89"/>
    </row>
    <row r="610" spans="3:7" s="90" customFormat="1" x14ac:dyDescent="0.25">
      <c r="C610" s="133"/>
      <c r="D610" s="133"/>
      <c r="F610" s="116"/>
      <c r="G610" s="89"/>
    </row>
    <row r="611" spans="3:7" s="90" customFormat="1" x14ac:dyDescent="0.25">
      <c r="C611" s="133"/>
      <c r="D611" s="133"/>
      <c r="F611" s="116"/>
      <c r="G611" s="89"/>
    </row>
    <row r="612" spans="3:7" s="90" customFormat="1" x14ac:dyDescent="0.25">
      <c r="C612" s="133"/>
      <c r="D612" s="133"/>
      <c r="F612" s="116"/>
      <c r="G612" s="89"/>
    </row>
    <row r="613" spans="3:7" s="90" customFormat="1" x14ac:dyDescent="0.25">
      <c r="C613" s="133"/>
      <c r="D613" s="133"/>
      <c r="F613" s="116"/>
      <c r="G613" s="89"/>
    </row>
    <row r="614" spans="3:7" s="90" customFormat="1" x14ac:dyDescent="0.25">
      <c r="C614" s="133"/>
      <c r="D614" s="133"/>
      <c r="F614" s="116"/>
      <c r="G614" s="89"/>
    </row>
    <row r="615" spans="3:7" s="90" customFormat="1" x14ac:dyDescent="0.25">
      <c r="C615" s="133"/>
      <c r="D615" s="133"/>
      <c r="F615" s="116"/>
      <c r="G615" s="89"/>
    </row>
    <row r="616" spans="3:7" s="90" customFormat="1" x14ac:dyDescent="0.25">
      <c r="C616" s="133"/>
      <c r="D616" s="133"/>
      <c r="F616" s="116"/>
      <c r="G616" s="89"/>
    </row>
    <row r="617" spans="3:7" s="90" customFormat="1" x14ac:dyDescent="0.25">
      <c r="C617" s="133"/>
      <c r="D617" s="133"/>
      <c r="F617" s="116"/>
      <c r="G617" s="89"/>
    </row>
    <row r="618" spans="3:7" s="90" customFormat="1" x14ac:dyDescent="0.25">
      <c r="C618" s="133"/>
      <c r="D618" s="133"/>
      <c r="F618" s="116"/>
      <c r="G618" s="89"/>
    </row>
    <row r="619" spans="3:7" s="90" customFormat="1" x14ac:dyDescent="0.25">
      <c r="C619" s="133"/>
      <c r="D619" s="133"/>
      <c r="F619" s="116"/>
      <c r="G619" s="89"/>
    </row>
    <row r="620" spans="3:7" s="90" customFormat="1" x14ac:dyDescent="0.25">
      <c r="C620" s="133"/>
      <c r="D620" s="133"/>
      <c r="F620" s="116"/>
      <c r="G620" s="89"/>
    </row>
    <row r="621" spans="3:7" s="90" customFormat="1" x14ac:dyDescent="0.25">
      <c r="C621" s="133"/>
      <c r="D621" s="133"/>
      <c r="F621" s="116"/>
      <c r="G621" s="89"/>
    </row>
    <row r="622" spans="3:7" s="90" customFormat="1" x14ac:dyDescent="0.25">
      <c r="C622" s="133"/>
      <c r="D622" s="133"/>
      <c r="F622" s="116"/>
      <c r="G622" s="89"/>
    </row>
    <row r="623" spans="3:7" s="90" customFormat="1" x14ac:dyDescent="0.25">
      <c r="C623" s="133"/>
      <c r="D623" s="133"/>
      <c r="F623" s="116"/>
      <c r="G623" s="89"/>
    </row>
    <row r="624" spans="3:7" s="90" customFormat="1" x14ac:dyDescent="0.25">
      <c r="C624" s="133"/>
      <c r="D624" s="133"/>
      <c r="F624" s="116"/>
      <c r="G624" s="89"/>
    </row>
    <row r="625" spans="3:7" s="90" customFormat="1" x14ac:dyDescent="0.25">
      <c r="C625" s="133"/>
      <c r="D625" s="133"/>
      <c r="F625" s="116"/>
      <c r="G625" s="89"/>
    </row>
    <row r="626" spans="3:7" s="90" customFormat="1" x14ac:dyDescent="0.25">
      <c r="C626" s="133"/>
      <c r="D626" s="133"/>
      <c r="F626" s="116"/>
      <c r="G626" s="89"/>
    </row>
    <row r="627" spans="3:7" s="90" customFormat="1" x14ac:dyDescent="0.25">
      <c r="C627" s="133"/>
      <c r="D627" s="133"/>
      <c r="F627" s="116"/>
      <c r="G627" s="89"/>
    </row>
    <row r="628" spans="3:7" s="90" customFormat="1" x14ac:dyDescent="0.25">
      <c r="C628" s="133"/>
      <c r="D628" s="133"/>
      <c r="F628" s="116"/>
      <c r="G628" s="89"/>
    </row>
    <row r="629" spans="3:7" s="90" customFormat="1" x14ac:dyDescent="0.25">
      <c r="C629" s="133"/>
      <c r="D629" s="133"/>
      <c r="F629" s="116"/>
      <c r="G629" s="89"/>
    </row>
    <row r="630" spans="3:7" s="90" customFormat="1" x14ac:dyDescent="0.25">
      <c r="C630" s="133"/>
      <c r="D630" s="133"/>
      <c r="F630" s="116"/>
      <c r="G630" s="89"/>
    </row>
    <row r="631" spans="3:7" s="90" customFormat="1" x14ac:dyDescent="0.25">
      <c r="C631" s="133"/>
      <c r="D631" s="133"/>
      <c r="F631" s="116"/>
      <c r="G631" s="89"/>
    </row>
    <row r="632" spans="3:7" s="90" customFormat="1" x14ac:dyDescent="0.25">
      <c r="C632" s="133"/>
      <c r="D632" s="133"/>
      <c r="F632" s="116"/>
      <c r="G632" s="89"/>
    </row>
    <row r="633" spans="3:7" s="90" customFormat="1" x14ac:dyDescent="0.25">
      <c r="C633" s="133"/>
      <c r="D633" s="133"/>
      <c r="F633" s="116"/>
      <c r="G633" s="89"/>
    </row>
    <row r="634" spans="3:7" s="90" customFormat="1" x14ac:dyDescent="0.25">
      <c r="C634" s="133"/>
      <c r="D634" s="133"/>
      <c r="F634" s="116"/>
      <c r="G634" s="89"/>
    </row>
    <row r="635" spans="3:7" s="90" customFormat="1" x14ac:dyDescent="0.25">
      <c r="C635" s="133"/>
      <c r="D635" s="133"/>
      <c r="F635" s="116"/>
      <c r="G635" s="89"/>
    </row>
    <row r="636" spans="3:7" s="90" customFormat="1" x14ac:dyDescent="0.25">
      <c r="C636" s="133"/>
      <c r="D636" s="133"/>
      <c r="F636" s="116"/>
      <c r="G636" s="89"/>
    </row>
    <row r="637" spans="3:7" s="90" customFormat="1" x14ac:dyDescent="0.25">
      <c r="C637" s="133"/>
      <c r="D637" s="133"/>
      <c r="F637" s="116"/>
      <c r="G637" s="89"/>
    </row>
    <row r="638" spans="3:7" s="90" customFormat="1" x14ac:dyDescent="0.25">
      <c r="C638" s="133"/>
      <c r="D638" s="133"/>
      <c r="F638" s="116"/>
      <c r="G638" s="89"/>
    </row>
    <row r="639" spans="3:7" s="90" customFormat="1" x14ac:dyDescent="0.25">
      <c r="C639" s="133"/>
      <c r="D639" s="133"/>
      <c r="F639" s="116"/>
      <c r="G639" s="89"/>
    </row>
    <row r="640" spans="3:7" s="90" customFormat="1" x14ac:dyDescent="0.25">
      <c r="C640" s="133"/>
      <c r="D640" s="133"/>
      <c r="F640" s="116"/>
      <c r="G640" s="89"/>
    </row>
    <row r="641" spans="3:7" s="90" customFormat="1" x14ac:dyDescent="0.25">
      <c r="C641" s="133"/>
      <c r="D641" s="133"/>
      <c r="F641" s="116"/>
      <c r="G641" s="89"/>
    </row>
    <row r="642" spans="3:7" s="90" customFormat="1" x14ac:dyDescent="0.25">
      <c r="C642" s="133"/>
      <c r="D642" s="133"/>
      <c r="F642" s="116"/>
      <c r="G642" s="89"/>
    </row>
    <row r="643" spans="3:7" s="90" customFormat="1" x14ac:dyDescent="0.25">
      <c r="C643" s="133"/>
      <c r="D643" s="133"/>
      <c r="F643" s="116"/>
      <c r="G643" s="89"/>
    </row>
    <row r="644" spans="3:7" s="90" customFormat="1" x14ac:dyDescent="0.25">
      <c r="C644" s="133"/>
      <c r="D644" s="133"/>
      <c r="F644" s="116"/>
      <c r="G644" s="89"/>
    </row>
    <row r="645" spans="3:7" s="90" customFormat="1" x14ac:dyDescent="0.25">
      <c r="C645" s="133"/>
      <c r="D645" s="133"/>
      <c r="F645" s="116"/>
      <c r="G645" s="89"/>
    </row>
    <row r="646" spans="3:7" s="90" customFormat="1" x14ac:dyDescent="0.25">
      <c r="C646" s="133"/>
      <c r="D646" s="133"/>
      <c r="F646" s="116"/>
      <c r="G646" s="89"/>
    </row>
    <row r="647" spans="3:7" s="90" customFormat="1" x14ac:dyDescent="0.25">
      <c r="C647" s="133"/>
      <c r="D647" s="133"/>
      <c r="F647" s="116"/>
      <c r="G647" s="89"/>
    </row>
    <row r="648" spans="3:7" s="90" customFormat="1" x14ac:dyDescent="0.25">
      <c r="C648" s="133"/>
      <c r="D648" s="133"/>
      <c r="F648" s="116"/>
      <c r="G648" s="89"/>
    </row>
    <row r="649" spans="3:7" s="90" customFormat="1" x14ac:dyDescent="0.25">
      <c r="C649" s="133"/>
      <c r="D649" s="133"/>
      <c r="F649" s="116"/>
      <c r="G649" s="89"/>
    </row>
    <row r="650" spans="3:7" s="90" customFormat="1" x14ac:dyDescent="0.25">
      <c r="C650" s="133"/>
      <c r="D650" s="133"/>
      <c r="F650" s="116"/>
      <c r="G650" s="89"/>
    </row>
    <row r="651" spans="3:7" s="90" customFormat="1" x14ac:dyDescent="0.25">
      <c r="C651" s="133"/>
      <c r="D651" s="133"/>
      <c r="F651" s="116"/>
      <c r="G651" s="89"/>
    </row>
    <row r="652" spans="3:7" s="90" customFormat="1" x14ac:dyDescent="0.25">
      <c r="C652" s="133"/>
      <c r="D652" s="133"/>
      <c r="F652" s="116"/>
      <c r="G652" s="89"/>
    </row>
    <row r="653" spans="3:7" s="90" customFormat="1" x14ac:dyDescent="0.25">
      <c r="C653" s="133"/>
      <c r="D653" s="133"/>
      <c r="F653" s="116"/>
      <c r="G653" s="89"/>
    </row>
    <row r="654" spans="3:7" s="90" customFormat="1" x14ac:dyDescent="0.25">
      <c r="C654" s="133"/>
      <c r="D654" s="133"/>
      <c r="F654" s="116"/>
      <c r="G654" s="89"/>
    </row>
    <row r="655" spans="3:7" s="90" customFormat="1" x14ac:dyDescent="0.25">
      <c r="C655" s="133"/>
      <c r="D655" s="133"/>
      <c r="F655" s="116"/>
      <c r="G655" s="89"/>
    </row>
    <row r="656" spans="3:7" s="90" customFormat="1" x14ac:dyDescent="0.25">
      <c r="C656" s="133"/>
      <c r="D656" s="133"/>
      <c r="F656" s="116"/>
      <c r="G656" s="89"/>
    </row>
    <row r="657" spans="3:7" s="90" customFormat="1" x14ac:dyDescent="0.25">
      <c r="C657" s="133"/>
      <c r="D657" s="133"/>
      <c r="F657" s="116"/>
      <c r="G657" s="89"/>
    </row>
    <row r="658" spans="3:7" s="90" customFormat="1" x14ac:dyDescent="0.25">
      <c r="C658" s="133"/>
      <c r="D658" s="133"/>
      <c r="F658" s="116"/>
      <c r="G658" s="89"/>
    </row>
    <row r="659" spans="3:7" s="90" customFormat="1" x14ac:dyDescent="0.25">
      <c r="C659" s="133"/>
      <c r="D659" s="133"/>
      <c r="F659" s="116"/>
      <c r="G659" s="89"/>
    </row>
    <row r="660" spans="3:7" s="90" customFormat="1" x14ac:dyDescent="0.25">
      <c r="C660" s="133"/>
      <c r="D660" s="133"/>
      <c r="F660" s="116"/>
      <c r="G660" s="89"/>
    </row>
    <row r="661" spans="3:7" s="90" customFormat="1" x14ac:dyDescent="0.25">
      <c r="C661" s="133"/>
      <c r="D661" s="133"/>
      <c r="F661" s="116"/>
      <c r="G661" s="89"/>
    </row>
    <row r="662" spans="3:7" s="90" customFormat="1" x14ac:dyDescent="0.25">
      <c r="C662" s="133"/>
      <c r="D662" s="133"/>
      <c r="F662" s="116"/>
      <c r="G662" s="89"/>
    </row>
    <row r="663" spans="3:7" s="90" customFormat="1" x14ac:dyDescent="0.25">
      <c r="C663" s="133"/>
      <c r="D663" s="133"/>
      <c r="F663" s="116"/>
      <c r="G663" s="89"/>
    </row>
    <row r="664" spans="3:7" s="90" customFormat="1" x14ac:dyDescent="0.25">
      <c r="C664" s="133"/>
      <c r="D664" s="133"/>
      <c r="F664" s="116"/>
      <c r="G664" s="89"/>
    </row>
    <row r="665" spans="3:7" s="90" customFormat="1" x14ac:dyDescent="0.25">
      <c r="C665" s="133"/>
      <c r="D665" s="133"/>
      <c r="F665" s="116"/>
      <c r="G665" s="89"/>
    </row>
    <row r="666" spans="3:7" s="90" customFormat="1" x14ac:dyDescent="0.25">
      <c r="C666" s="133"/>
      <c r="D666" s="133"/>
      <c r="F666" s="116"/>
      <c r="G666" s="89"/>
    </row>
    <row r="667" spans="3:7" s="90" customFormat="1" x14ac:dyDescent="0.25">
      <c r="C667" s="133"/>
      <c r="D667" s="133"/>
      <c r="F667" s="116"/>
      <c r="G667" s="89"/>
    </row>
    <row r="668" spans="3:7" s="90" customFormat="1" x14ac:dyDescent="0.25">
      <c r="C668" s="133"/>
      <c r="D668" s="133"/>
      <c r="F668" s="116"/>
      <c r="G668" s="89"/>
    </row>
    <row r="669" spans="3:7" s="90" customFormat="1" x14ac:dyDescent="0.25">
      <c r="C669" s="133"/>
      <c r="D669" s="133"/>
      <c r="F669" s="116"/>
      <c r="G669" s="89"/>
    </row>
    <row r="670" spans="3:7" s="90" customFormat="1" x14ac:dyDescent="0.25">
      <c r="C670" s="133"/>
      <c r="D670" s="133"/>
      <c r="F670" s="116"/>
      <c r="G670" s="89"/>
    </row>
    <row r="671" spans="3:7" s="90" customFormat="1" x14ac:dyDescent="0.25">
      <c r="C671" s="133"/>
      <c r="D671" s="133"/>
      <c r="F671" s="116"/>
      <c r="G671" s="89"/>
    </row>
    <row r="672" spans="3:7" s="90" customFormat="1" x14ac:dyDescent="0.25">
      <c r="C672" s="133"/>
      <c r="D672" s="133"/>
      <c r="F672" s="116"/>
      <c r="G672" s="89"/>
    </row>
    <row r="673" spans="3:7" s="90" customFormat="1" x14ac:dyDescent="0.25">
      <c r="C673" s="133"/>
      <c r="D673" s="133"/>
      <c r="F673" s="116"/>
      <c r="G673" s="89"/>
    </row>
    <row r="674" spans="3:7" s="90" customFormat="1" x14ac:dyDescent="0.25">
      <c r="C674" s="133"/>
      <c r="D674" s="133"/>
      <c r="F674" s="116"/>
      <c r="G674" s="89"/>
    </row>
    <row r="675" spans="3:7" s="90" customFormat="1" x14ac:dyDescent="0.25">
      <c r="C675" s="133"/>
      <c r="D675" s="133"/>
      <c r="F675" s="116"/>
      <c r="G675" s="89"/>
    </row>
    <row r="676" spans="3:7" s="90" customFormat="1" x14ac:dyDescent="0.25">
      <c r="C676" s="133"/>
      <c r="D676" s="133"/>
      <c r="F676" s="116"/>
      <c r="G676" s="89"/>
    </row>
    <row r="677" spans="3:7" s="90" customFormat="1" x14ac:dyDescent="0.25">
      <c r="C677" s="133"/>
      <c r="D677" s="133"/>
      <c r="F677" s="116"/>
      <c r="G677" s="89"/>
    </row>
    <row r="678" spans="3:7" s="90" customFormat="1" x14ac:dyDescent="0.25">
      <c r="C678" s="133"/>
      <c r="D678" s="133"/>
      <c r="F678" s="116"/>
      <c r="G678" s="89"/>
    </row>
    <row r="679" spans="3:7" s="90" customFormat="1" x14ac:dyDescent="0.25">
      <c r="C679" s="133"/>
      <c r="D679" s="133"/>
      <c r="F679" s="116"/>
      <c r="G679" s="89"/>
    </row>
    <row r="680" spans="3:7" s="90" customFormat="1" x14ac:dyDescent="0.25">
      <c r="C680" s="133"/>
      <c r="D680" s="133"/>
      <c r="F680" s="116"/>
      <c r="G680" s="89"/>
    </row>
    <row r="681" spans="3:7" s="90" customFormat="1" x14ac:dyDescent="0.25">
      <c r="C681" s="133"/>
      <c r="D681" s="133"/>
      <c r="F681" s="116"/>
      <c r="G681" s="89"/>
    </row>
    <row r="682" spans="3:7" s="90" customFormat="1" x14ac:dyDescent="0.25">
      <c r="C682" s="133"/>
      <c r="D682" s="133"/>
      <c r="F682" s="116"/>
      <c r="G682" s="89"/>
    </row>
    <row r="683" spans="3:7" s="90" customFormat="1" x14ac:dyDescent="0.25">
      <c r="C683" s="133"/>
      <c r="D683" s="133"/>
      <c r="F683" s="116"/>
      <c r="G683" s="89"/>
    </row>
    <row r="684" spans="3:7" s="90" customFormat="1" x14ac:dyDescent="0.25">
      <c r="C684" s="133"/>
      <c r="D684" s="133"/>
      <c r="F684" s="116"/>
      <c r="G684" s="89"/>
    </row>
    <row r="685" spans="3:7" s="90" customFormat="1" x14ac:dyDescent="0.25">
      <c r="C685" s="133"/>
      <c r="D685" s="133"/>
      <c r="F685" s="116"/>
      <c r="G685" s="89"/>
    </row>
    <row r="686" spans="3:7" s="90" customFormat="1" x14ac:dyDescent="0.25">
      <c r="C686" s="133"/>
      <c r="D686" s="133"/>
      <c r="F686" s="116"/>
      <c r="G686" s="89"/>
    </row>
    <row r="687" spans="3:7" s="90" customFormat="1" x14ac:dyDescent="0.25">
      <c r="C687" s="133"/>
      <c r="D687" s="133"/>
      <c r="F687" s="116"/>
      <c r="G687" s="89"/>
    </row>
    <row r="688" spans="3:7" s="90" customFormat="1" x14ac:dyDescent="0.25">
      <c r="C688" s="133"/>
      <c r="D688" s="133"/>
      <c r="F688" s="116"/>
      <c r="G688" s="89"/>
    </row>
    <row r="689" spans="3:7" s="90" customFormat="1" x14ac:dyDescent="0.25">
      <c r="C689" s="133"/>
      <c r="D689" s="133"/>
      <c r="F689" s="116"/>
      <c r="G689" s="89"/>
    </row>
    <row r="690" spans="3:7" s="90" customFormat="1" x14ac:dyDescent="0.25">
      <c r="C690" s="133"/>
      <c r="D690" s="133"/>
      <c r="F690" s="116"/>
      <c r="G690" s="89"/>
    </row>
    <row r="691" spans="3:7" s="90" customFormat="1" x14ac:dyDescent="0.25">
      <c r="C691" s="133"/>
      <c r="D691" s="133"/>
      <c r="F691" s="116"/>
      <c r="G691" s="89"/>
    </row>
    <row r="692" spans="3:7" s="90" customFormat="1" x14ac:dyDescent="0.25">
      <c r="C692" s="133"/>
      <c r="D692" s="133"/>
      <c r="F692" s="116"/>
      <c r="G692" s="89"/>
    </row>
    <row r="693" spans="3:7" s="90" customFormat="1" x14ac:dyDescent="0.25">
      <c r="C693" s="133"/>
      <c r="D693" s="133"/>
      <c r="F693" s="116"/>
      <c r="G693" s="89"/>
    </row>
    <row r="694" spans="3:7" s="90" customFormat="1" x14ac:dyDescent="0.25">
      <c r="C694" s="133"/>
      <c r="D694" s="133"/>
      <c r="F694" s="116"/>
      <c r="G694" s="89"/>
    </row>
    <row r="695" spans="3:7" s="90" customFormat="1" x14ac:dyDescent="0.25">
      <c r="C695" s="133"/>
      <c r="D695" s="133"/>
      <c r="F695" s="116"/>
      <c r="G695" s="89"/>
    </row>
    <row r="696" spans="3:7" s="90" customFormat="1" x14ac:dyDescent="0.25">
      <c r="C696" s="133"/>
      <c r="D696" s="133"/>
      <c r="F696" s="116"/>
      <c r="G696" s="89"/>
    </row>
    <row r="697" spans="3:7" s="90" customFormat="1" x14ac:dyDescent="0.25">
      <c r="C697" s="133"/>
      <c r="D697" s="133"/>
      <c r="F697" s="116"/>
      <c r="G697" s="89"/>
    </row>
    <row r="698" spans="3:7" s="90" customFormat="1" x14ac:dyDescent="0.25">
      <c r="C698" s="133"/>
      <c r="D698" s="133"/>
      <c r="F698" s="116"/>
      <c r="G698" s="89"/>
    </row>
    <row r="699" spans="3:7" s="90" customFormat="1" x14ac:dyDescent="0.25">
      <c r="C699" s="133"/>
      <c r="D699" s="133"/>
      <c r="F699" s="116"/>
      <c r="G699" s="89"/>
    </row>
    <row r="700" spans="3:7" s="90" customFormat="1" x14ac:dyDescent="0.25">
      <c r="C700" s="133"/>
      <c r="D700" s="133"/>
      <c r="F700" s="116"/>
      <c r="G700" s="89"/>
    </row>
    <row r="701" spans="3:7" s="90" customFormat="1" x14ac:dyDescent="0.25">
      <c r="C701" s="133"/>
      <c r="D701" s="133"/>
      <c r="F701" s="116"/>
      <c r="G701" s="89"/>
    </row>
    <row r="702" spans="3:7" s="90" customFormat="1" x14ac:dyDescent="0.25">
      <c r="C702" s="133"/>
      <c r="D702" s="133"/>
      <c r="F702" s="116"/>
      <c r="G702" s="89"/>
    </row>
    <row r="703" spans="3:7" s="90" customFormat="1" x14ac:dyDescent="0.25">
      <c r="C703" s="133"/>
      <c r="D703" s="133"/>
      <c r="F703" s="116"/>
      <c r="G703" s="89"/>
    </row>
    <row r="704" spans="3:7" s="90" customFormat="1" x14ac:dyDescent="0.25">
      <c r="C704" s="133"/>
      <c r="D704" s="133"/>
      <c r="F704" s="116"/>
      <c r="G704" s="89"/>
    </row>
    <row r="705" spans="3:7" s="90" customFormat="1" x14ac:dyDescent="0.25">
      <c r="C705" s="133"/>
      <c r="D705" s="133"/>
      <c r="F705" s="116"/>
      <c r="G705" s="89"/>
    </row>
    <row r="706" spans="3:7" s="90" customFormat="1" x14ac:dyDescent="0.25">
      <c r="C706" s="133"/>
      <c r="D706" s="133"/>
      <c r="F706" s="116"/>
      <c r="G706" s="89"/>
    </row>
    <row r="707" spans="3:7" s="90" customFormat="1" x14ac:dyDescent="0.25">
      <c r="C707" s="133"/>
      <c r="D707" s="133"/>
      <c r="F707" s="116"/>
      <c r="G707" s="89"/>
    </row>
    <row r="708" spans="3:7" s="90" customFormat="1" x14ac:dyDescent="0.25">
      <c r="C708" s="133"/>
      <c r="D708" s="133"/>
      <c r="F708" s="116"/>
      <c r="G708" s="89"/>
    </row>
    <row r="709" spans="3:7" s="90" customFormat="1" x14ac:dyDescent="0.25">
      <c r="C709" s="133"/>
      <c r="D709" s="133"/>
      <c r="F709" s="116"/>
      <c r="G709" s="89"/>
    </row>
    <row r="710" spans="3:7" s="90" customFormat="1" x14ac:dyDescent="0.25">
      <c r="C710" s="133"/>
      <c r="D710" s="133"/>
      <c r="F710" s="116"/>
      <c r="G710" s="89"/>
    </row>
    <row r="711" spans="3:7" s="90" customFormat="1" x14ac:dyDescent="0.25">
      <c r="C711" s="133"/>
      <c r="D711" s="133"/>
      <c r="F711" s="116"/>
      <c r="G711" s="89"/>
    </row>
    <row r="712" spans="3:7" s="90" customFormat="1" x14ac:dyDescent="0.25">
      <c r="C712" s="133"/>
      <c r="D712" s="133"/>
      <c r="F712" s="116"/>
      <c r="G712" s="89"/>
    </row>
    <row r="713" spans="3:7" s="90" customFormat="1" x14ac:dyDescent="0.25">
      <c r="C713" s="133"/>
      <c r="D713" s="133"/>
      <c r="F713" s="116"/>
      <c r="G713" s="89"/>
    </row>
    <row r="714" spans="3:7" s="90" customFormat="1" x14ac:dyDescent="0.25">
      <c r="C714" s="133"/>
      <c r="D714" s="133"/>
      <c r="F714" s="116"/>
      <c r="G714" s="89"/>
    </row>
    <row r="715" spans="3:7" s="90" customFormat="1" x14ac:dyDescent="0.25">
      <c r="C715" s="133"/>
      <c r="D715" s="133"/>
      <c r="F715" s="116"/>
      <c r="G715" s="89"/>
    </row>
    <row r="716" spans="3:7" s="90" customFormat="1" x14ac:dyDescent="0.25">
      <c r="C716" s="133"/>
      <c r="D716" s="133"/>
      <c r="F716" s="116"/>
      <c r="G716" s="89"/>
    </row>
    <row r="717" spans="3:7" s="90" customFormat="1" x14ac:dyDescent="0.25">
      <c r="C717" s="133"/>
      <c r="D717" s="133"/>
      <c r="F717" s="116"/>
      <c r="G717" s="89"/>
    </row>
    <row r="718" spans="3:7" s="90" customFormat="1" x14ac:dyDescent="0.25">
      <c r="C718" s="133"/>
      <c r="D718" s="133"/>
      <c r="F718" s="116"/>
      <c r="G718" s="89"/>
    </row>
    <row r="719" spans="3:7" s="90" customFormat="1" x14ac:dyDescent="0.25">
      <c r="C719" s="133"/>
      <c r="D719" s="133"/>
      <c r="F719" s="116"/>
      <c r="G719" s="89"/>
    </row>
    <row r="720" spans="3:7" s="90" customFormat="1" x14ac:dyDescent="0.25">
      <c r="C720" s="133"/>
      <c r="D720" s="133"/>
      <c r="F720" s="116"/>
      <c r="G720" s="89"/>
    </row>
    <row r="721" spans="3:7" s="90" customFormat="1" x14ac:dyDescent="0.25">
      <c r="C721" s="133"/>
      <c r="D721" s="133"/>
      <c r="F721" s="116"/>
      <c r="G721" s="89"/>
    </row>
    <row r="722" spans="3:7" s="90" customFormat="1" x14ac:dyDescent="0.25">
      <c r="C722" s="133"/>
      <c r="D722" s="133"/>
      <c r="F722" s="116"/>
      <c r="G722" s="89"/>
    </row>
    <row r="723" spans="3:7" s="90" customFormat="1" x14ac:dyDescent="0.25">
      <c r="C723" s="133"/>
      <c r="D723" s="133"/>
      <c r="F723" s="116"/>
      <c r="G723" s="89"/>
    </row>
    <row r="724" spans="3:7" s="90" customFormat="1" x14ac:dyDescent="0.25">
      <c r="C724" s="133"/>
      <c r="D724" s="133"/>
      <c r="F724" s="116"/>
      <c r="G724" s="89"/>
    </row>
    <row r="725" spans="3:7" s="90" customFormat="1" x14ac:dyDescent="0.25">
      <c r="C725" s="133"/>
      <c r="D725" s="133"/>
      <c r="F725" s="116"/>
      <c r="G725" s="89"/>
    </row>
    <row r="726" spans="3:7" s="90" customFormat="1" x14ac:dyDescent="0.25">
      <c r="C726" s="133"/>
      <c r="D726" s="133"/>
      <c r="F726" s="116"/>
      <c r="G726" s="89"/>
    </row>
    <row r="727" spans="3:7" s="90" customFormat="1" x14ac:dyDescent="0.25">
      <c r="C727" s="133"/>
      <c r="D727" s="133"/>
      <c r="F727" s="116"/>
      <c r="G727" s="89"/>
    </row>
    <row r="728" spans="3:7" s="90" customFormat="1" x14ac:dyDescent="0.25">
      <c r="C728" s="133"/>
      <c r="D728" s="133"/>
      <c r="F728" s="116"/>
      <c r="G728" s="89"/>
    </row>
    <row r="729" spans="3:7" s="90" customFormat="1" x14ac:dyDescent="0.25">
      <c r="C729" s="133"/>
      <c r="D729" s="133"/>
      <c r="F729" s="116"/>
      <c r="G729" s="89"/>
    </row>
    <row r="730" spans="3:7" s="90" customFormat="1" x14ac:dyDescent="0.25">
      <c r="C730" s="133"/>
      <c r="D730" s="133"/>
      <c r="F730" s="116"/>
      <c r="G730" s="89"/>
    </row>
    <row r="731" spans="3:7" s="90" customFormat="1" x14ac:dyDescent="0.25">
      <c r="C731" s="133"/>
      <c r="D731" s="133"/>
      <c r="F731" s="116"/>
      <c r="G731" s="89"/>
    </row>
    <row r="732" spans="3:7" s="90" customFormat="1" x14ac:dyDescent="0.25">
      <c r="C732" s="133"/>
      <c r="D732" s="133"/>
      <c r="F732" s="116"/>
      <c r="G732" s="89"/>
    </row>
    <row r="733" spans="3:7" s="90" customFormat="1" x14ac:dyDescent="0.25">
      <c r="C733" s="133"/>
      <c r="D733" s="133"/>
      <c r="F733" s="116"/>
      <c r="G733" s="89"/>
    </row>
    <row r="734" spans="3:7" s="90" customFormat="1" x14ac:dyDescent="0.25">
      <c r="C734" s="133"/>
      <c r="D734" s="133"/>
      <c r="F734" s="116"/>
      <c r="G734" s="89"/>
    </row>
    <row r="735" spans="3:7" s="90" customFormat="1" x14ac:dyDescent="0.25">
      <c r="C735" s="133"/>
      <c r="D735" s="133"/>
      <c r="F735" s="116"/>
      <c r="G735" s="89"/>
    </row>
    <row r="736" spans="3:7" s="90" customFormat="1" x14ac:dyDescent="0.25">
      <c r="C736" s="133"/>
      <c r="D736" s="133"/>
      <c r="F736" s="116"/>
      <c r="G736" s="89"/>
    </row>
    <row r="737" spans="3:7" s="90" customFormat="1" x14ac:dyDescent="0.25">
      <c r="C737" s="133"/>
      <c r="D737" s="133"/>
      <c r="F737" s="116"/>
      <c r="G737" s="89"/>
    </row>
    <row r="738" spans="3:7" s="90" customFormat="1" x14ac:dyDescent="0.25">
      <c r="C738" s="133"/>
      <c r="D738" s="133"/>
      <c r="F738" s="116"/>
      <c r="G738" s="89"/>
    </row>
    <row r="739" spans="3:7" s="90" customFormat="1" x14ac:dyDescent="0.25">
      <c r="C739" s="133"/>
      <c r="D739" s="133"/>
      <c r="F739" s="116"/>
      <c r="G739" s="89"/>
    </row>
    <row r="740" spans="3:7" s="90" customFormat="1" x14ac:dyDescent="0.25">
      <c r="C740" s="133"/>
      <c r="D740" s="133"/>
      <c r="F740" s="116"/>
      <c r="G740" s="89"/>
    </row>
    <row r="741" spans="3:7" s="90" customFormat="1" x14ac:dyDescent="0.25">
      <c r="C741" s="133"/>
      <c r="D741" s="133"/>
      <c r="F741" s="116"/>
      <c r="G741" s="89"/>
    </row>
    <row r="742" spans="3:7" s="90" customFormat="1" x14ac:dyDescent="0.25">
      <c r="C742" s="133"/>
      <c r="D742" s="133"/>
      <c r="F742" s="116"/>
      <c r="G742" s="89"/>
    </row>
    <row r="743" spans="3:7" s="90" customFormat="1" x14ac:dyDescent="0.25">
      <c r="C743" s="133"/>
      <c r="D743" s="133"/>
      <c r="F743" s="116"/>
      <c r="G743" s="89"/>
    </row>
    <row r="744" spans="3:7" s="90" customFormat="1" x14ac:dyDescent="0.25">
      <c r="C744" s="133"/>
      <c r="D744" s="133"/>
      <c r="F744" s="116"/>
      <c r="G744" s="89"/>
    </row>
    <row r="745" spans="3:7" s="90" customFormat="1" x14ac:dyDescent="0.25">
      <c r="C745" s="133"/>
      <c r="D745" s="133"/>
      <c r="F745" s="116"/>
      <c r="G745" s="89"/>
    </row>
    <row r="746" spans="3:7" s="90" customFormat="1" x14ac:dyDescent="0.25">
      <c r="C746" s="133"/>
      <c r="D746" s="133"/>
      <c r="F746" s="116"/>
      <c r="G746" s="89"/>
    </row>
    <row r="747" spans="3:7" s="90" customFormat="1" x14ac:dyDescent="0.25">
      <c r="C747" s="133"/>
      <c r="D747" s="133"/>
      <c r="F747" s="116"/>
      <c r="G747" s="89"/>
    </row>
    <row r="748" spans="3:7" s="90" customFormat="1" x14ac:dyDescent="0.25">
      <c r="C748" s="133"/>
      <c r="D748" s="133"/>
      <c r="F748" s="116"/>
      <c r="G748" s="89"/>
    </row>
    <row r="749" spans="3:7" s="90" customFormat="1" x14ac:dyDescent="0.25">
      <c r="C749" s="133"/>
      <c r="D749" s="133"/>
      <c r="F749" s="116"/>
      <c r="G749" s="89"/>
    </row>
    <row r="750" spans="3:7" s="90" customFormat="1" x14ac:dyDescent="0.25">
      <c r="C750" s="133"/>
      <c r="D750" s="133"/>
      <c r="F750" s="116"/>
      <c r="G750" s="89"/>
    </row>
    <row r="751" spans="3:7" s="90" customFormat="1" x14ac:dyDescent="0.25">
      <c r="C751" s="133"/>
      <c r="D751" s="133"/>
      <c r="F751" s="116"/>
      <c r="G751" s="89"/>
    </row>
    <row r="752" spans="3:7" s="90" customFormat="1" x14ac:dyDescent="0.25">
      <c r="C752" s="133"/>
      <c r="D752" s="133"/>
      <c r="F752" s="116"/>
      <c r="G752" s="89"/>
    </row>
    <row r="753" spans="3:7" s="90" customFormat="1" x14ac:dyDescent="0.25">
      <c r="C753" s="133"/>
      <c r="D753" s="133"/>
      <c r="F753" s="116"/>
      <c r="G753" s="89"/>
    </row>
    <row r="754" spans="3:7" s="90" customFormat="1" x14ac:dyDescent="0.25">
      <c r="C754" s="133"/>
      <c r="D754" s="133"/>
      <c r="F754" s="116"/>
      <c r="G754" s="89"/>
    </row>
    <row r="755" spans="3:7" s="90" customFormat="1" x14ac:dyDescent="0.25">
      <c r="C755" s="133"/>
      <c r="D755" s="133"/>
      <c r="F755" s="116"/>
      <c r="G755" s="89"/>
    </row>
    <row r="756" spans="3:7" s="90" customFormat="1" x14ac:dyDescent="0.25">
      <c r="C756" s="133"/>
      <c r="D756" s="133"/>
      <c r="F756" s="116"/>
      <c r="G756" s="89"/>
    </row>
    <row r="757" spans="3:7" s="90" customFormat="1" x14ac:dyDescent="0.25">
      <c r="C757" s="133"/>
      <c r="D757" s="133"/>
      <c r="F757" s="116"/>
      <c r="G757" s="89"/>
    </row>
    <row r="758" spans="3:7" s="90" customFormat="1" x14ac:dyDescent="0.25">
      <c r="C758" s="133"/>
      <c r="D758" s="133"/>
      <c r="F758" s="116"/>
      <c r="G758" s="89"/>
    </row>
    <row r="759" spans="3:7" s="90" customFormat="1" x14ac:dyDescent="0.25">
      <c r="C759" s="133"/>
      <c r="D759" s="133"/>
      <c r="F759" s="116"/>
      <c r="G759" s="89"/>
    </row>
    <row r="760" spans="3:7" s="90" customFormat="1" x14ac:dyDescent="0.25">
      <c r="C760" s="133"/>
      <c r="D760" s="133"/>
      <c r="F760" s="116"/>
      <c r="G760" s="89"/>
    </row>
    <row r="761" spans="3:7" s="90" customFormat="1" x14ac:dyDescent="0.25">
      <c r="C761" s="133"/>
      <c r="D761" s="133"/>
      <c r="F761" s="116"/>
      <c r="G761" s="89"/>
    </row>
    <row r="762" spans="3:7" s="90" customFormat="1" x14ac:dyDescent="0.25">
      <c r="C762" s="133"/>
      <c r="D762" s="133"/>
      <c r="F762" s="116"/>
      <c r="G762" s="89"/>
    </row>
    <row r="763" spans="3:7" s="90" customFormat="1" x14ac:dyDescent="0.25">
      <c r="C763" s="133"/>
      <c r="D763" s="133"/>
      <c r="F763" s="116"/>
      <c r="G763" s="89"/>
    </row>
    <row r="764" spans="3:7" s="90" customFormat="1" x14ac:dyDescent="0.25">
      <c r="C764" s="133"/>
      <c r="D764" s="133"/>
      <c r="F764" s="116"/>
      <c r="G764" s="89"/>
    </row>
    <row r="765" spans="3:7" s="90" customFormat="1" x14ac:dyDescent="0.25">
      <c r="C765" s="133"/>
      <c r="D765" s="133"/>
      <c r="F765" s="116"/>
      <c r="G765" s="89"/>
    </row>
    <row r="766" spans="3:7" s="90" customFormat="1" x14ac:dyDescent="0.25">
      <c r="C766" s="133"/>
      <c r="D766" s="133"/>
      <c r="F766" s="116"/>
      <c r="G766" s="89"/>
    </row>
    <row r="767" spans="3:7" s="90" customFormat="1" x14ac:dyDescent="0.25">
      <c r="C767" s="133"/>
      <c r="D767" s="133"/>
      <c r="F767" s="116"/>
      <c r="G767" s="89"/>
    </row>
    <row r="768" spans="3:7" s="90" customFormat="1" x14ac:dyDescent="0.25">
      <c r="C768" s="133"/>
      <c r="D768" s="133"/>
      <c r="F768" s="116"/>
      <c r="G768" s="89"/>
    </row>
    <row r="769" spans="3:7" s="90" customFormat="1" x14ac:dyDescent="0.25">
      <c r="C769" s="133"/>
      <c r="D769" s="133"/>
      <c r="F769" s="116"/>
      <c r="G769" s="89"/>
    </row>
    <row r="770" spans="3:7" s="90" customFormat="1" x14ac:dyDescent="0.25">
      <c r="C770" s="133"/>
      <c r="D770" s="133"/>
      <c r="F770" s="116"/>
      <c r="G770" s="89"/>
    </row>
    <row r="771" spans="3:7" s="90" customFormat="1" x14ac:dyDescent="0.25">
      <c r="C771" s="133"/>
      <c r="D771" s="133"/>
      <c r="F771" s="116"/>
      <c r="G771" s="89"/>
    </row>
    <row r="772" spans="3:7" s="90" customFormat="1" x14ac:dyDescent="0.25">
      <c r="C772" s="133"/>
      <c r="D772" s="133"/>
      <c r="F772" s="116"/>
      <c r="G772" s="89"/>
    </row>
    <row r="773" spans="3:7" s="90" customFormat="1" x14ac:dyDescent="0.25">
      <c r="C773" s="133"/>
      <c r="D773" s="133"/>
      <c r="F773" s="116"/>
      <c r="G773" s="89"/>
    </row>
    <row r="774" spans="3:7" s="90" customFormat="1" x14ac:dyDescent="0.25">
      <c r="C774" s="133"/>
      <c r="D774" s="133"/>
      <c r="F774" s="116"/>
      <c r="G774" s="89"/>
    </row>
    <row r="775" spans="3:7" s="90" customFormat="1" x14ac:dyDescent="0.25">
      <c r="C775" s="133"/>
      <c r="D775" s="133"/>
      <c r="F775" s="116"/>
      <c r="G775" s="89"/>
    </row>
    <row r="776" spans="3:7" s="90" customFormat="1" x14ac:dyDescent="0.25">
      <c r="C776" s="133"/>
      <c r="D776" s="133"/>
      <c r="F776" s="116"/>
      <c r="G776" s="89"/>
    </row>
    <row r="777" spans="3:7" s="90" customFormat="1" x14ac:dyDescent="0.25">
      <c r="C777" s="133"/>
      <c r="D777" s="133"/>
      <c r="F777" s="116"/>
      <c r="G777" s="89"/>
    </row>
    <row r="778" spans="3:7" s="90" customFormat="1" x14ac:dyDescent="0.25">
      <c r="C778" s="133"/>
      <c r="D778" s="133"/>
      <c r="F778" s="116"/>
      <c r="G778" s="89"/>
    </row>
    <row r="779" spans="3:7" s="90" customFormat="1" x14ac:dyDescent="0.25">
      <c r="C779" s="133"/>
      <c r="D779" s="133"/>
      <c r="F779" s="116"/>
      <c r="G779" s="89"/>
    </row>
    <row r="780" spans="3:7" s="90" customFormat="1" x14ac:dyDescent="0.25">
      <c r="C780" s="133"/>
      <c r="D780" s="133"/>
      <c r="F780" s="116"/>
      <c r="G780" s="89"/>
    </row>
    <row r="781" spans="3:7" s="90" customFormat="1" x14ac:dyDescent="0.25">
      <c r="C781" s="133"/>
      <c r="D781" s="133"/>
      <c r="F781" s="116"/>
      <c r="G781" s="89"/>
    </row>
    <row r="782" spans="3:7" s="90" customFormat="1" x14ac:dyDescent="0.25">
      <c r="C782" s="133"/>
      <c r="D782" s="133"/>
      <c r="F782" s="116"/>
      <c r="G782" s="89"/>
    </row>
    <row r="783" spans="3:7" s="90" customFormat="1" x14ac:dyDescent="0.25">
      <c r="C783" s="133"/>
      <c r="D783" s="133"/>
      <c r="F783" s="116"/>
      <c r="G783" s="89"/>
    </row>
    <row r="784" spans="3:7" s="90" customFormat="1" x14ac:dyDescent="0.25">
      <c r="C784" s="133"/>
      <c r="D784" s="133"/>
      <c r="F784" s="116"/>
      <c r="G784" s="89"/>
    </row>
    <row r="785" spans="3:7" s="90" customFormat="1" x14ac:dyDescent="0.25">
      <c r="C785" s="133"/>
      <c r="D785" s="133"/>
      <c r="F785" s="116"/>
      <c r="G785" s="89"/>
    </row>
    <row r="786" spans="3:7" s="90" customFormat="1" x14ac:dyDescent="0.25">
      <c r="C786" s="133"/>
      <c r="D786" s="133"/>
      <c r="F786" s="116"/>
      <c r="G786" s="89"/>
    </row>
    <row r="787" spans="3:7" s="90" customFormat="1" x14ac:dyDescent="0.25">
      <c r="C787" s="133"/>
      <c r="D787" s="133"/>
      <c r="F787" s="116"/>
      <c r="G787" s="89"/>
    </row>
    <row r="788" spans="3:7" s="90" customFormat="1" x14ac:dyDescent="0.25">
      <c r="C788" s="133"/>
      <c r="D788" s="133"/>
      <c r="F788" s="116"/>
      <c r="G788" s="89"/>
    </row>
    <row r="789" spans="3:7" s="90" customFormat="1" x14ac:dyDescent="0.25">
      <c r="C789" s="133"/>
      <c r="D789" s="133"/>
      <c r="F789" s="116"/>
      <c r="G789" s="89"/>
    </row>
    <row r="790" spans="3:7" s="90" customFormat="1" x14ac:dyDescent="0.25">
      <c r="C790" s="133"/>
      <c r="D790" s="133"/>
      <c r="F790" s="116"/>
      <c r="G790" s="89"/>
    </row>
    <row r="791" spans="3:7" s="90" customFormat="1" x14ac:dyDescent="0.25">
      <c r="C791" s="133"/>
      <c r="D791" s="133"/>
      <c r="F791" s="116"/>
      <c r="G791" s="89"/>
    </row>
    <row r="792" spans="3:7" s="90" customFormat="1" x14ac:dyDescent="0.25">
      <c r="C792" s="133"/>
      <c r="D792" s="133"/>
      <c r="F792" s="116"/>
      <c r="G792" s="89"/>
    </row>
    <row r="793" spans="3:7" s="90" customFormat="1" x14ac:dyDescent="0.25">
      <c r="C793" s="133"/>
      <c r="D793" s="133"/>
      <c r="F793" s="116"/>
      <c r="G793" s="89"/>
    </row>
    <row r="794" spans="3:7" s="90" customFormat="1" x14ac:dyDescent="0.25">
      <c r="C794" s="133"/>
      <c r="D794" s="133"/>
      <c r="F794" s="116"/>
      <c r="G794" s="89"/>
    </row>
    <row r="795" spans="3:7" s="90" customFormat="1" x14ac:dyDescent="0.25">
      <c r="C795" s="133"/>
      <c r="D795" s="133"/>
      <c r="F795" s="116"/>
      <c r="G795" s="89"/>
    </row>
    <row r="796" spans="3:7" s="90" customFormat="1" x14ac:dyDescent="0.25">
      <c r="C796" s="133"/>
      <c r="D796" s="133"/>
      <c r="F796" s="116"/>
      <c r="G796" s="89"/>
    </row>
    <row r="797" spans="3:7" s="90" customFormat="1" x14ac:dyDescent="0.25">
      <c r="C797" s="133"/>
      <c r="D797" s="133"/>
      <c r="F797" s="116"/>
      <c r="G797" s="89"/>
    </row>
    <row r="798" spans="3:7" s="90" customFormat="1" x14ac:dyDescent="0.25">
      <c r="C798" s="133"/>
      <c r="D798" s="133"/>
      <c r="F798" s="116"/>
      <c r="G798" s="89"/>
    </row>
    <row r="799" spans="3:7" s="90" customFormat="1" x14ac:dyDescent="0.25">
      <c r="C799" s="133"/>
      <c r="D799" s="133"/>
      <c r="F799" s="116"/>
      <c r="G799" s="89"/>
    </row>
    <row r="800" spans="3:7" s="90" customFormat="1" x14ac:dyDescent="0.25">
      <c r="C800" s="133"/>
      <c r="D800" s="133"/>
      <c r="F800" s="116"/>
      <c r="G800" s="89"/>
    </row>
    <row r="801" spans="3:7" s="90" customFormat="1" x14ac:dyDescent="0.25">
      <c r="C801" s="133"/>
      <c r="D801" s="133"/>
      <c r="F801" s="116"/>
      <c r="G801" s="89"/>
    </row>
    <row r="802" spans="3:7" s="90" customFormat="1" x14ac:dyDescent="0.25">
      <c r="C802" s="133"/>
      <c r="D802" s="133"/>
      <c r="F802" s="116"/>
      <c r="G802" s="89"/>
    </row>
    <row r="803" spans="3:7" s="90" customFormat="1" x14ac:dyDescent="0.25">
      <c r="C803" s="133"/>
      <c r="D803" s="133"/>
      <c r="F803" s="116"/>
      <c r="G803" s="89"/>
    </row>
    <row r="804" spans="3:7" s="90" customFormat="1" x14ac:dyDescent="0.25">
      <c r="C804" s="133"/>
      <c r="D804" s="133"/>
      <c r="F804" s="116"/>
      <c r="G804" s="89"/>
    </row>
    <row r="805" spans="3:7" s="90" customFormat="1" x14ac:dyDescent="0.25">
      <c r="C805" s="133"/>
      <c r="D805" s="133"/>
      <c r="F805" s="116"/>
      <c r="G805" s="89"/>
    </row>
    <row r="806" spans="3:7" s="90" customFormat="1" x14ac:dyDescent="0.25">
      <c r="C806" s="133"/>
      <c r="D806" s="133"/>
      <c r="F806" s="116"/>
      <c r="G806" s="89"/>
    </row>
    <row r="807" spans="3:7" s="90" customFormat="1" x14ac:dyDescent="0.25">
      <c r="C807" s="133"/>
      <c r="D807" s="133"/>
      <c r="F807" s="116"/>
      <c r="G807" s="89"/>
    </row>
    <row r="808" spans="3:7" s="90" customFormat="1" x14ac:dyDescent="0.25">
      <c r="C808" s="133"/>
      <c r="D808" s="133"/>
      <c r="F808" s="116"/>
      <c r="G808" s="89"/>
    </row>
    <row r="809" spans="3:7" s="90" customFormat="1" x14ac:dyDescent="0.25">
      <c r="C809" s="133"/>
      <c r="D809" s="133"/>
      <c r="F809" s="116"/>
      <c r="G809" s="89"/>
    </row>
    <row r="810" spans="3:7" s="90" customFormat="1" x14ac:dyDescent="0.25">
      <c r="C810" s="133"/>
      <c r="D810" s="133"/>
      <c r="F810" s="116"/>
      <c r="G810" s="89"/>
    </row>
    <row r="811" spans="3:7" s="90" customFormat="1" x14ac:dyDescent="0.25">
      <c r="C811" s="133"/>
      <c r="D811" s="133"/>
      <c r="F811" s="116"/>
      <c r="G811" s="89"/>
    </row>
    <row r="812" spans="3:7" s="90" customFormat="1" x14ac:dyDescent="0.25">
      <c r="C812" s="133"/>
      <c r="D812" s="133"/>
      <c r="F812" s="116"/>
      <c r="G812" s="89"/>
    </row>
    <row r="813" spans="3:7" s="90" customFormat="1" x14ac:dyDescent="0.25">
      <c r="C813" s="133"/>
      <c r="D813" s="133"/>
      <c r="F813" s="116"/>
      <c r="G813" s="89"/>
    </row>
    <row r="814" spans="3:7" s="90" customFormat="1" x14ac:dyDescent="0.25">
      <c r="C814" s="133"/>
      <c r="D814" s="133"/>
      <c r="F814" s="116"/>
      <c r="G814" s="89"/>
    </row>
    <row r="815" spans="3:7" s="90" customFormat="1" x14ac:dyDescent="0.25">
      <c r="C815" s="133"/>
      <c r="D815" s="133"/>
      <c r="F815" s="116"/>
      <c r="G815" s="89"/>
    </row>
    <row r="816" spans="3:7" s="90" customFormat="1" x14ac:dyDescent="0.25">
      <c r="C816" s="133"/>
      <c r="D816" s="133"/>
      <c r="F816" s="116"/>
      <c r="G816" s="89"/>
    </row>
    <row r="817" spans="3:7" s="90" customFormat="1" x14ac:dyDescent="0.25">
      <c r="C817" s="133"/>
      <c r="D817" s="133"/>
      <c r="F817" s="116"/>
      <c r="G817" s="89"/>
    </row>
    <row r="818" spans="3:7" s="90" customFormat="1" x14ac:dyDescent="0.25">
      <c r="C818" s="133"/>
      <c r="D818" s="133"/>
      <c r="F818" s="116"/>
      <c r="G818" s="89"/>
    </row>
    <row r="819" spans="3:7" s="90" customFormat="1" x14ac:dyDescent="0.25">
      <c r="C819" s="133"/>
      <c r="D819" s="133"/>
      <c r="F819" s="116"/>
      <c r="G819" s="89"/>
    </row>
    <row r="820" spans="3:7" s="90" customFormat="1" x14ac:dyDescent="0.25">
      <c r="C820" s="133"/>
      <c r="D820" s="133"/>
      <c r="F820" s="116"/>
      <c r="G820" s="89"/>
    </row>
    <row r="821" spans="3:7" s="90" customFormat="1" x14ac:dyDescent="0.25">
      <c r="C821" s="133"/>
      <c r="D821" s="133"/>
      <c r="F821" s="116"/>
      <c r="G821" s="89"/>
    </row>
    <row r="822" spans="3:7" s="90" customFormat="1" x14ac:dyDescent="0.25">
      <c r="C822" s="133"/>
      <c r="D822" s="133"/>
      <c r="F822" s="116"/>
      <c r="G822" s="89"/>
    </row>
    <row r="823" spans="3:7" s="90" customFormat="1" x14ac:dyDescent="0.25">
      <c r="C823" s="133"/>
      <c r="D823" s="133"/>
      <c r="F823" s="116"/>
      <c r="G823" s="89"/>
    </row>
    <row r="824" spans="3:7" s="90" customFormat="1" x14ac:dyDescent="0.25">
      <c r="C824" s="133"/>
      <c r="D824" s="133"/>
      <c r="F824" s="116"/>
      <c r="G824" s="89"/>
    </row>
    <row r="825" spans="3:7" s="90" customFormat="1" x14ac:dyDescent="0.25">
      <c r="C825" s="133"/>
      <c r="D825" s="133"/>
      <c r="F825" s="116"/>
      <c r="G825" s="89"/>
    </row>
    <row r="826" spans="3:7" s="90" customFormat="1" x14ac:dyDescent="0.25">
      <c r="C826" s="133"/>
      <c r="D826" s="133"/>
      <c r="F826" s="116"/>
      <c r="G826" s="89"/>
    </row>
    <row r="827" spans="3:7" s="90" customFormat="1" x14ac:dyDescent="0.25">
      <c r="C827" s="133"/>
      <c r="D827" s="133"/>
      <c r="F827" s="116"/>
      <c r="G827" s="89"/>
    </row>
    <row r="828" spans="3:7" s="90" customFormat="1" x14ac:dyDescent="0.25">
      <c r="C828" s="133"/>
      <c r="D828" s="133"/>
      <c r="F828" s="116"/>
      <c r="G828" s="89"/>
    </row>
    <row r="829" spans="3:7" s="90" customFormat="1" x14ac:dyDescent="0.25">
      <c r="C829" s="133"/>
      <c r="D829" s="133"/>
      <c r="F829" s="116"/>
      <c r="G829" s="89"/>
    </row>
    <row r="830" spans="3:7" s="90" customFormat="1" x14ac:dyDescent="0.25">
      <c r="C830" s="133"/>
      <c r="D830" s="133"/>
      <c r="F830" s="116"/>
      <c r="G830" s="89"/>
    </row>
    <row r="831" spans="3:7" s="90" customFormat="1" x14ac:dyDescent="0.25">
      <c r="C831" s="133"/>
      <c r="D831" s="133"/>
      <c r="F831" s="116"/>
      <c r="G831" s="89"/>
    </row>
    <row r="832" spans="3:7" s="90" customFormat="1" x14ac:dyDescent="0.25">
      <c r="C832" s="133"/>
      <c r="D832" s="133"/>
      <c r="F832" s="116"/>
      <c r="G832" s="89"/>
    </row>
    <row r="833" spans="3:7" s="90" customFormat="1" x14ac:dyDescent="0.25">
      <c r="C833" s="133"/>
      <c r="D833" s="133"/>
      <c r="F833" s="116"/>
      <c r="G833" s="89"/>
    </row>
    <row r="834" spans="3:7" s="90" customFormat="1" x14ac:dyDescent="0.25">
      <c r="C834" s="133"/>
      <c r="D834" s="133"/>
      <c r="F834" s="116"/>
      <c r="G834" s="89"/>
    </row>
    <row r="835" spans="3:7" s="90" customFormat="1" x14ac:dyDescent="0.25">
      <c r="C835" s="133"/>
      <c r="D835" s="133"/>
      <c r="F835" s="116"/>
      <c r="G835" s="89"/>
    </row>
    <row r="836" spans="3:7" s="90" customFormat="1" x14ac:dyDescent="0.25">
      <c r="C836" s="133"/>
      <c r="D836" s="133"/>
      <c r="F836" s="116"/>
      <c r="G836" s="89"/>
    </row>
    <row r="837" spans="3:7" s="90" customFormat="1" x14ac:dyDescent="0.25">
      <c r="C837" s="133"/>
      <c r="D837" s="133"/>
      <c r="F837" s="116"/>
      <c r="G837" s="89"/>
    </row>
    <row r="838" spans="3:7" s="90" customFormat="1" x14ac:dyDescent="0.25">
      <c r="C838" s="133"/>
      <c r="D838" s="133"/>
      <c r="F838" s="116"/>
      <c r="G838" s="89"/>
    </row>
    <row r="839" spans="3:7" s="90" customFormat="1" x14ac:dyDescent="0.25">
      <c r="C839" s="133"/>
      <c r="D839" s="133"/>
      <c r="F839" s="116"/>
      <c r="G839" s="89"/>
    </row>
    <row r="840" spans="3:7" s="90" customFormat="1" x14ac:dyDescent="0.25">
      <c r="C840" s="133"/>
      <c r="D840" s="133"/>
      <c r="F840" s="116"/>
      <c r="G840" s="89"/>
    </row>
    <row r="841" spans="3:7" s="90" customFormat="1" x14ac:dyDescent="0.25">
      <c r="C841" s="133"/>
      <c r="D841" s="133"/>
      <c r="F841" s="116"/>
      <c r="G841" s="89"/>
    </row>
    <row r="842" spans="3:7" s="90" customFormat="1" x14ac:dyDescent="0.25">
      <c r="C842" s="133"/>
      <c r="D842" s="133"/>
      <c r="F842" s="116"/>
      <c r="G842" s="89"/>
    </row>
    <row r="843" spans="3:7" s="90" customFormat="1" x14ac:dyDescent="0.25">
      <c r="C843" s="133"/>
      <c r="D843" s="133"/>
      <c r="F843" s="116"/>
      <c r="G843" s="89"/>
    </row>
    <row r="844" spans="3:7" s="90" customFormat="1" x14ac:dyDescent="0.25">
      <c r="C844" s="133"/>
      <c r="D844" s="133"/>
      <c r="F844" s="116"/>
      <c r="G844" s="89"/>
    </row>
    <row r="845" spans="3:7" s="90" customFormat="1" x14ac:dyDescent="0.25">
      <c r="C845" s="133"/>
      <c r="D845" s="133"/>
      <c r="F845" s="116"/>
      <c r="G845" s="89"/>
    </row>
    <row r="846" spans="3:7" s="90" customFormat="1" x14ac:dyDescent="0.25">
      <c r="C846" s="133"/>
      <c r="D846" s="133"/>
      <c r="F846" s="116"/>
      <c r="G846" s="89"/>
    </row>
    <row r="847" spans="3:7" s="90" customFormat="1" x14ac:dyDescent="0.25">
      <c r="C847" s="133"/>
      <c r="D847" s="133"/>
      <c r="F847" s="116"/>
      <c r="G847" s="89"/>
    </row>
    <row r="848" spans="3:7" s="90" customFormat="1" x14ac:dyDescent="0.25">
      <c r="C848" s="133"/>
      <c r="D848" s="133"/>
      <c r="F848" s="116"/>
      <c r="G848" s="89"/>
    </row>
    <row r="849" spans="3:7" s="90" customFormat="1" x14ac:dyDescent="0.25">
      <c r="C849" s="133"/>
      <c r="D849" s="133"/>
      <c r="F849" s="116"/>
      <c r="G849" s="89"/>
    </row>
    <row r="850" spans="3:7" s="90" customFormat="1" x14ac:dyDescent="0.25">
      <c r="C850" s="133"/>
      <c r="D850" s="133"/>
      <c r="F850" s="116"/>
      <c r="G850" s="89"/>
    </row>
    <row r="851" spans="3:7" s="90" customFormat="1" x14ac:dyDescent="0.25">
      <c r="C851" s="133"/>
      <c r="D851" s="133"/>
      <c r="F851" s="116"/>
      <c r="G851" s="89"/>
    </row>
    <row r="852" spans="3:7" s="90" customFormat="1" x14ac:dyDescent="0.25">
      <c r="C852" s="133"/>
      <c r="D852" s="133"/>
      <c r="F852" s="116"/>
      <c r="G852" s="89"/>
    </row>
    <row r="853" spans="3:7" s="90" customFormat="1" x14ac:dyDescent="0.25">
      <c r="C853" s="133"/>
      <c r="D853" s="133"/>
      <c r="F853" s="116"/>
      <c r="G853" s="89"/>
    </row>
    <row r="854" spans="3:7" s="90" customFormat="1" x14ac:dyDescent="0.25">
      <c r="C854" s="133"/>
      <c r="D854" s="133"/>
      <c r="F854" s="116"/>
      <c r="G854" s="89"/>
    </row>
    <row r="855" spans="3:7" s="90" customFormat="1" x14ac:dyDescent="0.25">
      <c r="C855" s="133"/>
      <c r="D855" s="133"/>
      <c r="F855" s="116"/>
      <c r="G855" s="89"/>
    </row>
    <row r="856" spans="3:7" s="90" customFormat="1" x14ac:dyDescent="0.25">
      <c r="C856" s="133"/>
      <c r="D856" s="133"/>
      <c r="F856" s="116"/>
      <c r="G856" s="89"/>
    </row>
    <row r="857" spans="3:7" s="90" customFormat="1" x14ac:dyDescent="0.25">
      <c r="C857" s="133"/>
      <c r="D857" s="133"/>
      <c r="F857" s="116"/>
      <c r="G857" s="89"/>
    </row>
    <row r="858" spans="3:7" s="90" customFormat="1" x14ac:dyDescent="0.25">
      <c r="C858" s="133"/>
      <c r="D858" s="133"/>
      <c r="F858" s="116"/>
      <c r="G858" s="89"/>
    </row>
    <row r="859" spans="3:7" s="90" customFormat="1" x14ac:dyDescent="0.25">
      <c r="C859" s="133"/>
      <c r="D859" s="133"/>
      <c r="F859" s="116"/>
      <c r="G859" s="89"/>
    </row>
    <row r="860" spans="3:7" s="90" customFormat="1" x14ac:dyDescent="0.25">
      <c r="C860" s="133"/>
      <c r="D860" s="133"/>
      <c r="F860" s="116"/>
      <c r="G860" s="89"/>
    </row>
    <row r="861" spans="3:7" s="90" customFormat="1" x14ac:dyDescent="0.25">
      <c r="C861" s="133"/>
      <c r="D861" s="133"/>
      <c r="F861" s="116"/>
      <c r="G861" s="89"/>
    </row>
    <row r="862" spans="3:7" s="90" customFormat="1" x14ac:dyDescent="0.25">
      <c r="C862" s="133"/>
      <c r="D862" s="133"/>
      <c r="F862" s="116"/>
      <c r="G862" s="89"/>
    </row>
    <row r="863" spans="3:7" s="90" customFormat="1" x14ac:dyDescent="0.25">
      <c r="C863" s="133"/>
      <c r="D863" s="133"/>
      <c r="F863" s="116"/>
      <c r="G863" s="89"/>
    </row>
    <row r="864" spans="3:7" s="90" customFormat="1" x14ac:dyDescent="0.25">
      <c r="C864" s="133"/>
      <c r="D864" s="133"/>
      <c r="F864" s="116"/>
      <c r="G864" s="89"/>
    </row>
    <row r="865" spans="3:7" s="90" customFormat="1" x14ac:dyDescent="0.25">
      <c r="C865" s="133"/>
      <c r="D865" s="133"/>
      <c r="F865" s="116"/>
      <c r="G865" s="89"/>
    </row>
    <row r="866" spans="3:7" s="90" customFormat="1" x14ac:dyDescent="0.25">
      <c r="C866" s="133"/>
      <c r="D866" s="133"/>
      <c r="F866" s="116"/>
      <c r="G866" s="89"/>
    </row>
    <row r="867" spans="3:7" s="90" customFormat="1" x14ac:dyDescent="0.25">
      <c r="C867" s="133"/>
      <c r="D867" s="133"/>
      <c r="F867" s="116"/>
      <c r="G867" s="89"/>
    </row>
    <row r="868" spans="3:7" s="90" customFormat="1" x14ac:dyDescent="0.25">
      <c r="C868" s="133"/>
      <c r="D868" s="133"/>
      <c r="F868" s="116"/>
      <c r="G868" s="89"/>
    </row>
    <row r="869" spans="3:7" s="90" customFormat="1" x14ac:dyDescent="0.25">
      <c r="C869" s="133"/>
      <c r="D869" s="133"/>
      <c r="F869" s="116"/>
      <c r="G869" s="89"/>
    </row>
    <row r="870" spans="3:7" s="90" customFormat="1" x14ac:dyDescent="0.25">
      <c r="C870" s="133"/>
      <c r="D870" s="133"/>
      <c r="F870" s="116"/>
      <c r="G870" s="89"/>
    </row>
    <row r="871" spans="3:7" s="90" customFormat="1" x14ac:dyDescent="0.25">
      <c r="C871" s="133"/>
      <c r="D871" s="133"/>
      <c r="F871" s="116"/>
      <c r="G871" s="89"/>
    </row>
    <row r="872" spans="3:7" s="90" customFormat="1" x14ac:dyDescent="0.25">
      <c r="C872" s="133"/>
      <c r="D872" s="133"/>
      <c r="F872" s="116"/>
      <c r="G872" s="89"/>
    </row>
    <row r="873" spans="3:7" s="90" customFormat="1" x14ac:dyDescent="0.25">
      <c r="C873" s="133"/>
      <c r="D873" s="133"/>
      <c r="F873" s="116"/>
      <c r="G873" s="89"/>
    </row>
    <row r="874" spans="3:7" s="90" customFormat="1" x14ac:dyDescent="0.25">
      <c r="C874" s="133"/>
      <c r="D874" s="133"/>
      <c r="F874" s="116"/>
      <c r="G874" s="89"/>
    </row>
    <row r="875" spans="3:7" s="90" customFormat="1" x14ac:dyDescent="0.25">
      <c r="C875" s="133"/>
      <c r="D875" s="133"/>
      <c r="F875" s="116"/>
      <c r="G875" s="89"/>
    </row>
    <row r="876" spans="3:7" s="90" customFormat="1" x14ac:dyDescent="0.25">
      <c r="C876" s="133"/>
      <c r="D876" s="133"/>
      <c r="F876" s="116"/>
      <c r="G876" s="89"/>
    </row>
    <row r="877" spans="3:7" s="90" customFormat="1" x14ac:dyDescent="0.25">
      <c r="C877" s="133"/>
      <c r="D877" s="133"/>
      <c r="F877" s="116"/>
      <c r="G877" s="89"/>
    </row>
    <row r="878" spans="3:7" s="90" customFormat="1" x14ac:dyDescent="0.25">
      <c r="C878" s="133"/>
      <c r="D878" s="133"/>
      <c r="F878" s="116"/>
      <c r="G878" s="89"/>
    </row>
    <row r="879" spans="3:7" s="90" customFormat="1" x14ac:dyDescent="0.25">
      <c r="C879" s="133"/>
      <c r="D879" s="133"/>
      <c r="F879" s="116"/>
      <c r="G879" s="89"/>
    </row>
    <row r="880" spans="3:7" s="90" customFormat="1" x14ac:dyDescent="0.25">
      <c r="C880" s="133"/>
      <c r="D880" s="133"/>
      <c r="F880" s="116"/>
      <c r="G880" s="89"/>
    </row>
    <row r="881" spans="3:7" s="90" customFormat="1" x14ac:dyDescent="0.25">
      <c r="C881" s="133"/>
      <c r="D881" s="133"/>
      <c r="F881" s="116"/>
      <c r="G881" s="89"/>
    </row>
    <row r="882" spans="3:7" s="90" customFormat="1" x14ac:dyDescent="0.25">
      <c r="C882" s="133"/>
      <c r="D882" s="133"/>
      <c r="F882" s="116"/>
      <c r="G882" s="89"/>
    </row>
    <row r="883" spans="3:7" s="90" customFormat="1" x14ac:dyDescent="0.25">
      <c r="C883" s="133"/>
      <c r="D883" s="133"/>
      <c r="F883" s="116"/>
      <c r="G883" s="89"/>
    </row>
    <row r="884" spans="3:7" s="90" customFormat="1" x14ac:dyDescent="0.25">
      <c r="C884" s="133"/>
      <c r="D884" s="133"/>
      <c r="F884" s="116"/>
      <c r="G884" s="89"/>
    </row>
    <row r="885" spans="3:7" s="90" customFormat="1" x14ac:dyDescent="0.25">
      <c r="C885" s="133"/>
      <c r="D885" s="133"/>
      <c r="F885" s="116"/>
      <c r="G885" s="89"/>
    </row>
    <row r="886" spans="3:7" s="90" customFormat="1" x14ac:dyDescent="0.25">
      <c r="C886" s="133"/>
      <c r="D886" s="133"/>
      <c r="F886" s="116"/>
      <c r="G886" s="89"/>
    </row>
    <row r="887" spans="3:7" s="90" customFormat="1" x14ac:dyDescent="0.25">
      <c r="C887" s="133"/>
      <c r="D887" s="133"/>
      <c r="F887" s="116"/>
      <c r="G887" s="89"/>
    </row>
    <row r="888" spans="3:7" s="90" customFormat="1" x14ac:dyDescent="0.25">
      <c r="C888" s="133"/>
      <c r="D888" s="133"/>
      <c r="F888" s="116"/>
      <c r="G888" s="89"/>
    </row>
    <row r="889" spans="3:7" s="90" customFormat="1" x14ac:dyDescent="0.25">
      <c r="C889" s="133"/>
      <c r="D889" s="133"/>
      <c r="F889" s="116"/>
      <c r="G889" s="89"/>
    </row>
    <row r="890" spans="3:7" s="90" customFormat="1" x14ac:dyDescent="0.25">
      <c r="C890" s="133"/>
      <c r="D890" s="133"/>
      <c r="F890" s="116"/>
      <c r="G890" s="89"/>
    </row>
    <row r="891" spans="3:7" s="90" customFormat="1" x14ac:dyDescent="0.25">
      <c r="C891" s="133"/>
      <c r="D891" s="133"/>
      <c r="F891" s="116"/>
      <c r="G891" s="89"/>
    </row>
    <row r="892" spans="3:7" s="90" customFormat="1" x14ac:dyDescent="0.25">
      <c r="C892" s="133"/>
      <c r="D892" s="133"/>
      <c r="F892" s="116"/>
      <c r="G892" s="89"/>
    </row>
    <row r="893" spans="3:7" s="90" customFormat="1" x14ac:dyDescent="0.25">
      <c r="C893" s="133"/>
      <c r="D893" s="133"/>
      <c r="F893" s="116"/>
      <c r="G893" s="89"/>
    </row>
    <row r="894" spans="3:7" s="90" customFormat="1" x14ac:dyDescent="0.25">
      <c r="C894" s="133"/>
      <c r="D894" s="133"/>
      <c r="F894" s="116"/>
      <c r="G894" s="89"/>
    </row>
    <row r="895" spans="3:7" s="90" customFormat="1" x14ac:dyDescent="0.25">
      <c r="C895" s="133"/>
      <c r="D895" s="133"/>
      <c r="F895" s="116"/>
      <c r="G895" s="89"/>
    </row>
    <row r="896" spans="3:7" s="90" customFormat="1" x14ac:dyDescent="0.25">
      <c r="C896" s="133"/>
      <c r="D896" s="133"/>
      <c r="F896" s="116"/>
      <c r="G896" s="89"/>
    </row>
    <row r="897" spans="3:7" s="90" customFormat="1" x14ac:dyDescent="0.25">
      <c r="C897" s="133"/>
      <c r="D897" s="133"/>
      <c r="F897" s="116"/>
      <c r="G897" s="89"/>
    </row>
    <row r="898" spans="3:7" s="90" customFormat="1" x14ac:dyDescent="0.25">
      <c r="C898" s="133"/>
      <c r="D898" s="133"/>
      <c r="F898" s="116"/>
      <c r="G898" s="89"/>
    </row>
    <row r="899" spans="3:7" s="90" customFormat="1" x14ac:dyDescent="0.25">
      <c r="C899" s="133"/>
      <c r="D899" s="133"/>
      <c r="F899" s="116"/>
      <c r="G899" s="89"/>
    </row>
    <row r="900" spans="3:7" s="90" customFormat="1" x14ac:dyDescent="0.25">
      <c r="C900" s="133"/>
      <c r="D900" s="133"/>
      <c r="F900" s="116"/>
      <c r="G900" s="89"/>
    </row>
  </sheetData>
  <mergeCells count="8">
    <mergeCell ref="A6:G6"/>
    <mergeCell ref="A12:G12"/>
    <mergeCell ref="A3:G3"/>
    <mergeCell ref="A4:A5"/>
    <mergeCell ref="B4:B5"/>
    <mergeCell ref="C4:D4"/>
    <mergeCell ref="E4:E5"/>
    <mergeCell ref="F4:G4"/>
  </mergeCells>
  <hyperlinks>
    <hyperlink ref="A1" location="Главная!A1" display="Возврат к выбору"/>
  </hyperlinks>
  <pageMargins left="0.39370078740157483" right="0.39370078740157483" top="0.39370078740157483" bottom="0.39370078740157483" header="0" footer="0"/>
  <pageSetup paperSize="9" scale="76" fitToHeight="0" orientation="portrait" r:id="rId1"/>
  <headerFooter alignWithMargins="0"/>
  <colBreaks count="1" manualBreakCount="1">
    <brk id="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Главная</vt:lpstr>
      <vt:lpstr>Бревно</vt:lpstr>
      <vt:lpstr>Пиломатериал</vt:lpstr>
      <vt:lpstr>Погонаж</vt:lpstr>
      <vt:lpstr>Пороки_и_дефекты</vt:lpstr>
      <vt:lpstr>Столярка</vt:lpstr>
      <vt:lpstr>Сайдинг_винил</vt:lpstr>
      <vt:lpstr>Сайдинг_металл</vt:lpstr>
      <vt:lpstr>Сайдинг_цоколь</vt:lpstr>
      <vt:lpstr>Ондулин</vt:lpstr>
      <vt:lpstr>Профнастил</vt:lpstr>
      <vt:lpstr>Металлочерепица</vt:lpstr>
      <vt:lpstr>Водосток_ПВХ</vt:lpstr>
      <vt:lpstr>Водосток_металл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евгений</cp:lastModifiedBy>
  <cp:lastPrinted>2010-12-02T11:17:52Z</cp:lastPrinted>
  <dcterms:created xsi:type="dcterms:W3CDTF">2010-01-21T07:42:31Z</dcterms:created>
  <dcterms:modified xsi:type="dcterms:W3CDTF">2012-01-14T02:46:32Z</dcterms:modified>
</cp:coreProperties>
</file>